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ed\Google Drive\Staff Census\Results\Documents for public release\"/>
    </mc:Choice>
  </mc:AlternateContent>
  <bookViews>
    <workbookView xWindow="0" yWindow="0" windowWidth="24540" windowHeight="106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7" i="1" l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8" i="1"/>
  <c r="C237" i="1"/>
  <c r="C236" i="1"/>
  <c r="C235" i="1"/>
  <c r="C234" i="1"/>
  <c r="C233" i="1"/>
  <c r="C232" i="1"/>
  <c r="C231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89" i="1"/>
  <c r="C188" i="1"/>
  <c r="C187" i="1"/>
  <c r="C186" i="1"/>
  <c r="C185" i="1"/>
  <c r="C184" i="1"/>
  <c r="C183" i="1"/>
  <c r="C180" i="1"/>
  <c r="C179" i="1"/>
  <c r="C178" i="1"/>
  <c r="C177" i="1"/>
  <c r="C176" i="1"/>
  <c r="C175" i="1"/>
  <c r="C172" i="1"/>
  <c r="C169" i="1"/>
  <c r="C165" i="1"/>
  <c r="C164" i="1"/>
  <c r="C163" i="1"/>
  <c r="C162" i="1"/>
  <c r="C161" i="1"/>
  <c r="C160" i="1"/>
  <c r="C159" i="1"/>
  <c r="C158" i="1"/>
  <c r="C157" i="1"/>
  <c r="C156" i="1"/>
  <c r="C155" i="1"/>
  <c r="C151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1" i="1"/>
  <c r="C119" i="1"/>
  <c r="C117" i="1"/>
  <c r="C116" i="1"/>
  <c r="C115" i="1"/>
  <c r="C113" i="1"/>
  <c r="C112" i="1"/>
  <c r="C111" i="1"/>
  <c r="C110" i="1"/>
  <c r="C109" i="1"/>
  <c r="C108" i="1"/>
  <c r="C107" i="1"/>
  <c r="C106" i="1"/>
  <c r="C104" i="1"/>
  <c r="C103" i="1"/>
  <c r="C102" i="1"/>
  <c r="C101" i="1"/>
  <c r="C100" i="1"/>
  <c r="C99" i="1"/>
  <c r="C98" i="1"/>
  <c r="C97" i="1"/>
  <c r="C96" i="1"/>
  <c r="C95" i="1"/>
  <c r="C94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8" i="1"/>
  <c r="C7" i="1"/>
  <c r="C6" i="1"/>
</calcChain>
</file>

<file path=xl/sharedStrings.xml><?xml version="1.0" encoding="utf-8"?>
<sst xmlns="http://schemas.openxmlformats.org/spreadsheetml/2006/main" count="389" uniqueCount="321">
  <si>
    <t>Variable Name</t>
  </si>
  <si>
    <t>Count</t>
  </si>
  <si>
    <t>WRDSB %</t>
  </si>
  <si>
    <t>Census 2016 - Waterloo Region %</t>
  </si>
  <si>
    <t>Consent - Yes</t>
  </si>
  <si>
    <t>Consent - No</t>
  </si>
  <si>
    <t>&lt;15</t>
  </si>
  <si>
    <t>&lt;0.4%</t>
  </si>
  <si>
    <t>Total respondents - Indigenous identity</t>
  </si>
  <si>
    <t>Not Indigenous</t>
  </si>
  <si>
    <t>Indigenous - First Nations</t>
  </si>
  <si>
    <t>Indigenous - Métis</t>
  </si>
  <si>
    <t>Indigenous - Inuit</t>
  </si>
  <si>
    <t>&lt;0.5%</t>
  </si>
  <si>
    <t>Total respondents - Indigenous marginalization</t>
  </si>
  <si>
    <t>Indigenous - Marginalized 'All the time'</t>
  </si>
  <si>
    <t>&lt;27.8%</t>
  </si>
  <si>
    <t>Indigenous - Marginalized 'Often'</t>
  </si>
  <si>
    <t>Indigenous - Marginalized 'Sometimes'</t>
  </si>
  <si>
    <t>Indigenous - Marginalized 'Rarely'</t>
  </si>
  <si>
    <t>Indigenous - Marginalized 'Never'</t>
  </si>
  <si>
    <t>Total respondents - Ethnic/cultural identity</t>
  </si>
  <si>
    <t>Ethnicity - African</t>
  </si>
  <si>
    <t>Ethnicity - American</t>
  </si>
  <si>
    <t>Ethnicity - Austrian</t>
  </si>
  <si>
    <t>Ethnicity - Canadian</t>
  </si>
  <si>
    <t>Ethnicity - Chinese</t>
  </si>
  <si>
    <t>Ethnicity - Croatian</t>
  </si>
  <si>
    <t>Ethnicity - Danish</t>
  </si>
  <si>
    <t>Ethnicity - Dutch</t>
  </si>
  <si>
    <t>Ethnicity - East Indian</t>
  </si>
  <si>
    <t>Ethnicity - English</t>
  </si>
  <si>
    <t>Ethnicity - French</t>
  </si>
  <si>
    <t>Ethnicity - German</t>
  </si>
  <si>
    <t>Ethnicity - Greek</t>
  </si>
  <si>
    <t>Ethnicity - Guyanese</t>
  </si>
  <si>
    <t>Ethnicity - Hungarian</t>
  </si>
  <si>
    <t>Ethnicity - Irish</t>
  </si>
  <si>
    <t>Ethnicity - Italian</t>
  </si>
  <si>
    <t>Ethnicity - Jamaican</t>
  </si>
  <si>
    <t>Ethnicity - Jewish</t>
  </si>
  <si>
    <t>Ethnicity - Mennonite</t>
  </si>
  <si>
    <t>Ethnicity - Pakistani</t>
  </si>
  <si>
    <t>Ethnicity - Polish</t>
  </si>
  <si>
    <t>Ethnicity - Portuguese</t>
  </si>
  <si>
    <t>Ethnicity - Romanian</t>
  </si>
  <si>
    <t>Ethnicity - Russian</t>
  </si>
  <si>
    <t>Ethnicity - Scottish</t>
  </si>
  <si>
    <t>Ethnicity - Serbian</t>
  </si>
  <si>
    <t>Ethnicity - Spanish</t>
  </si>
  <si>
    <t>Ethnicity - Swedish</t>
  </si>
  <si>
    <t>Ethnicity - Swiss</t>
  </si>
  <si>
    <t>Ethnicity - Ukrainian</t>
  </si>
  <si>
    <t>Ethnicity - Welsh</t>
  </si>
  <si>
    <t>Ethnicity - Arab/Middle Eastern/West Asian (1)</t>
  </si>
  <si>
    <t>Ethnicity - Northern and Western European (not included above)</t>
  </si>
  <si>
    <t>Ethnicity - Caribbean (not including Jamaican)</t>
  </si>
  <si>
    <t>Ethnicity - North American (not specified above)</t>
  </si>
  <si>
    <t>Ethnicity - Central and South American (not included above)</t>
  </si>
  <si>
    <t>Ethnicity - South/East/Southeast Asian (not included above)</t>
  </si>
  <si>
    <t>Ethnicity - Southern and Eastern European (not included above)</t>
  </si>
  <si>
    <t xml:space="preserve">Ethnicity - Identity not included above or not specified </t>
  </si>
  <si>
    <t>Ethnicity - Unknown</t>
  </si>
  <si>
    <t>Total respondents - Ethnic/cultural marginalization</t>
  </si>
  <si>
    <t>Ethnicity - Marginalized 'Often' or 'All the time'</t>
  </si>
  <si>
    <t>Ethnicity - Marginalized 'Sometimes'</t>
  </si>
  <si>
    <t>Ethnicity - Marginalized 'Rarely'</t>
  </si>
  <si>
    <t>Ethnicity - Marginalized 'Never'</t>
  </si>
  <si>
    <t>Total respondents - Racial identity</t>
  </si>
  <si>
    <t>Race - Black</t>
  </si>
  <si>
    <t>Race - East Asian (2)</t>
  </si>
  <si>
    <t>Race - Indigenous</t>
  </si>
  <si>
    <t>Race - Latino/Latina/Latinx</t>
  </si>
  <si>
    <t>Race - Middle Eastern (3)</t>
  </si>
  <si>
    <t>Race - Southeast Asian</t>
  </si>
  <si>
    <t>Race - South Asian</t>
  </si>
  <si>
    <t>Race - White (4)</t>
  </si>
  <si>
    <t>Race - Multiracial identity (not specified)</t>
  </si>
  <si>
    <t>Race - Identifies differently from above/racial identity not specified</t>
  </si>
  <si>
    <t>Total respondents - Racial marginalization</t>
  </si>
  <si>
    <t>Race - Marginalized 'Often' or 'All the time'</t>
  </si>
  <si>
    <t>Race - Marginalized 'Sometimes'</t>
  </si>
  <si>
    <t>Race - Marginalized 'Rarely'</t>
  </si>
  <si>
    <t>Race - Marginalized 'Never'</t>
  </si>
  <si>
    <t>Total respondents - Born in Canada</t>
  </si>
  <si>
    <t xml:space="preserve"> Born in Canada - No</t>
  </si>
  <si>
    <t>Total respondents - Immigration date</t>
  </si>
  <si>
    <t>Immigration - before 1990 (5)</t>
  </si>
  <si>
    <t>Immigration - 1990-1994</t>
  </si>
  <si>
    <t>Immigration - 1995-1999</t>
  </si>
  <si>
    <t>Immigration - 2000-2004</t>
  </si>
  <si>
    <t>Immigration - 2005-2009</t>
  </si>
  <si>
    <t>Immigration - after 2010</t>
  </si>
  <si>
    <t>Total respondents - Canadian citizenship</t>
  </si>
  <si>
    <t>Citizenship status - Canadian citizen</t>
  </si>
  <si>
    <t>Citizenship status - Landed immigrant/permanent resident</t>
  </si>
  <si>
    <t>Citizenship status - Refugee claimant</t>
  </si>
  <si>
    <t>Citizenship status - Temporary worker (in Canada on a work permit)</t>
  </si>
  <si>
    <t>Total respondents - Citizenship marginalization</t>
  </si>
  <si>
    <t>Citizenship status - Marginalized 'Sometimes', 'Often', or 'All the time'</t>
  </si>
  <si>
    <t>Citizenship status - Marginalized 'Rarely'</t>
  </si>
  <si>
    <t>Citizenship status - Marginalized 'Never'</t>
  </si>
  <si>
    <t>Total respondents - First language spoken as a child</t>
  </si>
  <si>
    <t>Language - Chinese</t>
  </si>
  <si>
    <t>Language - Dutch</t>
  </si>
  <si>
    <t>Language - English</t>
  </si>
  <si>
    <t>Language - French</t>
  </si>
  <si>
    <t>Language - German</t>
  </si>
  <si>
    <t>Language - Greek</t>
  </si>
  <si>
    <t>Language - Hindi</t>
  </si>
  <si>
    <t>Language - Indigenous language</t>
  </si>
  <si>
    <t>Language - Italian</t>
  </si>
  <si>
    <t>Language - Low German</t>
  </si>
  <si>
    <t>Language - Polish</t>
  </si>
  <si>
    <t>Language - Portuguese</t>
  </si>
  <si>
    <t>Language - Punjabi</t>
  </si>
  <si>
    <t>Language - Romanian</t>
  </si>
  <si>
    <t>Language - Serbian</t>
  </si>
  <si>
    <t>Language - Spanish</t>
  </si>
  <si>
    <t>Language - African language</t>
  </si>
  <si>
    <t>Language - East/Southeast Asian Language (non-Chinese)</t>
  </si>
  <si>
    <t>Language - European language not described above</t>
  </si>
  <si>
    <t>Language - Middle Eastern/West Asian/Semitic Language</t>
  </si>
  <si>
    <t>Language - Sign language</t>
  </si>
  <si>
    <t>Language - South Asian language not described above</t>
  </si>
  <si>
    <t>Language - Language not identifed above or not specified</t>
  </si>
  <si>
    <t>Total respondents - First language marginalization</t>
  </si>
  <si>
    <t>First language - Marginalized 'All the time'</t>
  </si>
  <si>
    <t>First language - Marginalized 'Often'</t>
  </si>
  <si>
    <t>First language - Marginalized 'Sometimes'</t>
  </si>
  <si>
    <t>First language - Marginalized 'Rarely'</t>
  </si>
  <si>
    <t>First language - Marginalized 'Never'</t>
  </si>
  <si>
    <t>Total respondents - Religion, spirituality, creed, belief</t>
  </si>
  <si>
    <t>Religion - Agnostic</t>
  </si>
  <si>
    <t>Religion - Atheist</t>
  </si>
  <si>
    <t>Religion - Spiritual, but not religious</t>
  </si>
  <si>
    <t>Religion - No religious affiliation (6)</t>
  </si>
  <si>
    <t>Religion - Buddhist</t>
  </si>
  <si>
    <t>Religion - Catholic</t>
  </si>
  <si>
    <t>Religion - Christian (non-Catholic)</t>
  </si>
  <si>
    <t>Religion - Hindu</t>
  </si>
  <si>
    <t>Religion - Indigenous Spirituality</t>
  </si>
  <si>
    <t>Religion - Jewish</t>
  </si>
  <si>
    <t>Religion - Muslim</t>
  </si>
  <si>
    <t>Religion - Sikh</t>
  </si>
  <si>
    <t>Religion - Spirituality/creed/belief not identified above</t>
  </si>
  <si>
    <t>Total respondents - Religion, spirituality, creed, belief marginalization</t>
  </si>
  <si>
    <t>Religion - Marginalized 'All the time'</t>
  </si>
  <si>
    <t>Religion - Marginalized 'Often'</t>
  </si>
  <si>
    <t>Religion - Marginalized 'Sometimes'</t>
  </si>
  <si>
    <t>Religion - Marginalized 'Rarely'</t>
  </si>
  <si>
    <t>Religion - Marginalized 'Never'</t>
  </si>
  <si>
    <t>Total respondents - Gender identity</t>
  </si>
  <si>
    <t>Gender - Female</t>
  </si>
  <si>
    <t>Gender - Fluid</t>
  </si>
  <si>
    <t>Gender - Nonconforming</t>
  </si>
  <si>
    <t>Gender - Male</t>
  </si>
  <si>
    <t>Gender - Transgender</t>
  </si>
  <si>
    <t>Gender - Twospirit</t>
  </si>
  <si>
    <t>Gender - Not identified above</t>
  </si>
  <si>
    <t>Total respondents - Gender marginalization</t>
  </si>
  <si>
    <t>Gender - Marginalized 'All the time'</t>
  </si>
  <si>
    <t>Gender - Marginalized 'Often'</t>
  </si>
  <si>
    <t>Gender - Marginalized 'Sometimes'</t>
  </si>
  <si>
    <t>Gender - Marginalized 'Rarely'</t>
  </si>
  <si>
    <t>Gender - Marginalized 'Never'</t>
  </si>
  <si>
    <t>Total respondents - Sexuality</t>
  </si>
  <si>
    <t>Sexuality - Asexual</t>
  </si>
  <si>
    <t>Sexuality - Bisexual</t>
  </si>
  <si>
    <t>Sexuality - Gay</t>
  </si>
  <si>
    <t>Sexuality - Lesbian</t>
  </si>
  <si>
    <t>Sexuality - Pansexual</t>
  </si>
  <si>
    <t>Sexuality - Queer</t>
  </si>
  <si>
    <t>Sexuality - Questioning</t>
  </si>
  <si>
    <t>Sexuality - Straight/heterosexual</t>
  </si>
  <si>
    <t>Sexuality - Two spirit</t>
  </si>
  <si>
    <t>Sexuality - Not identified above or not specified</t>
  </si>
  <si>
    <t>Total respondents - Sexuality marginalization</t>
  </si>
  <si>
    <t>Sexuality - Marginalized 'All the time'</t>
  </si>
  <si>
    <t>Sexuality - Marginalized 'Often'</t>
  </si>
  <si>
    <t>Sexuality - Marginalized 'Sometimes'</t>
  </si>
  <si>
    <t>Sexuality - Marginalized 'Rarely'</t>
  </si>
  <si>
    <t>Sexuality - Marginalized 'Never'</t>
  </si>
  <si>
    <t>Total respondents - Disability or condition</t>
  </si>
  <si>
    <t>Disability - None</t>
  </si>
  <si>
    <t>Disability - Addiction(s)</t>
  </si>
  <si>
    <t>Disability - Autism</t>
  </si>
  <si>
    <t>Disability - Blind or Low Vision</t>
  </si>
  <si>
    <t>Disability - Deaf or Hard of Hearing</t>
  </si>
  <si>
    <t>Disability - Learning Disability</t>
  </si>
  <si>
    <t>Disability - Mental Health Disability or Condition</t>
  </si>
  <si>
    <t>Disability - Physical</t>
  </si>
  <si>
    <t>Disability - Speech impairment</t>
  </si>
  <si>
    <t>Disability - Neurological/neurodevelopmental condition</t>
  </si>
  <si>
    <t>Disability - Chronic Health Condition</t>
  </si>
  <si>
    <t>Disability - Disability not identified above</t>
  </si>
  <si>
    <t>Total respondents - Disability or condition marginalization</t>
  </si>
  <si>
    <t>Disability - Marginalized 'Often' or 'All the time'</t>
  </si>
  <si>
    <t>Disability - Marginalized 'Sometimes'</t>
  </si>
  <si>
    <t>Disability - Marginalized 'Rarely'</t>
  </si>
  <si>
    <t>Disability - Marginalized 'Never'</t>
  </si>
  <si>
    <t>Total respondents - Age</t>
  </si>
  <si>
    <t>Age - 30 years or younger</t>
  </si>
  <si>
    <t>Age - 31-40 years old</t>
  </si>
  <si>
    <t>Age - 41-50 years old</t>
  </si>
  <si>
    <t>Age - 51-60 years old</t>
  </si>
  <si>
    <t>Age - 61 years old or older</t>
  </si>
  <si>
    <t>Total respondents - Age marginalization</t>
  </si>
  <si>
    <t>Age - Marginalized 'All the time'</t>
  </si>
  <si>
    <t>Age - Marginalized 'Often'</t>
  </si>
  <si>
    <t>Age - Marginalized 'Sometimes'</t>
  </si>
  <si>
    <t>Age - Marginalized 'Rarely'</t>
  </si>
  <si>
    <t>Age -  Marginalized 'Never'</t>
  </si>
  <si>
    <t>Total respondents - Employment status</t>
  </si>
  <si>
    <t>Employment status - Permanent full-time</t>
  </si>
  <si>
    <t>Employment status - Permanent part-time</t>
  </si>
  <si>
    <t>Employment status - Long-term occasional (teacher, DECE, EA)</t>
  </si>
  <si>
    <t>Employment status - Daily occasional (teacher, DECE, EA)</t>
  </si>
  <si>
    <t>Employment status - Casual or temporary</t>
  </si>
  <si>
    <t>Employment status - Status not identified above</t>
  </si>
  <si>
    <t>Total respondents - years employed at WRDSB</t>
  </si>
  <si>
    <t>Years - Less than 1 year</t>
  </si>
  <si>
    <t>Years - 1-5 years</t>
  </si>
  <si>
    <t>Years - 6-10 years</t>
  </si>
  <si>
    <t>Years - 11-15 years</t>
  </si>
  <si>
    <t>Years - 16-20 years</t>
  </si>
  <si>
    <t>Years - 21-25 years</t>
  </si>
  <si>
    <t>Years - 26-30 years</t>
  </si>
  <si>
    <t>Years - More than 30 years</t>
  </si>
  <si>
    <t>Total respondents - Employee groups</t>
  </si>
  <si>
    <t>Employee group - Education Assistants Association</t>
  </si>
  <si>
    <t>Employee group - ETFO Designated Early Childhood Educator</t>
  </si>
  <si>
    <t>Employee group - ETFO Waterloo Region Occasional Teachers</t>
  </si>
  <si>
    <t>Employee group - Elementary Teachers Federation of Ontario (permanent)</t>
  </si>
  <si>
    <t>Employee group - Management/Professional/Education Support Staff related (non-union)</t>
  </si>
  <si>
    <t>Employee group - Non-union (casual, temporary, LBS Instructors)</t>
  </si>
  <si>
    <t>Employee group - Ontario Principals Council</t>
  </si>
  <si>
    <t>Employee group - OSSTF Custodial and Maintanance Association</t>
  </si>
  <si>
    <t>Employee group - OSSTF Education Support Staff</t>
  </si>
  <si>
    <t>Employee group - Ontario Secondary School Teachers Association (occasional)</t>
  </si>
  <si>
    <t>Employee group - Ontario Secondary School Teachers Association (permanent)</t>
  </si>
  <si>
    <t>Employee group - OSSTF Professional Student Services Personnel</t>
  </si>
  <si>
    <t>Employee group - OSSTF Supervision Monitors and Cafeteria Assistants</t>
  </si>
  <si>
    <t>Employee group - Senior Administration/Supervisory Officer</t>
  </si>
  <si>
    <t>Employee group - Group not identified above or not specified</t>
  </si>
  <si>
    <t>Total respondents - Community</t>
  </si>
  <si>
    <t>Community - Cambridge</t>
  </si>
  <si>
    <t>Community - Kitchener</t>
  </si>
  <si>
    <t>Community - Waterloo</t>
  </si>
  <si>
    <t>Community - The Townships</t>
  </si>
  <si>
    <t>Community - Itinerant locations or Outside Waterloo Region</t>
  </si>
  <si>
    <t>Total respondents - Commute</t>
  </si>
  <si>
    <t>Commute - 0-9 minutes</t>
  </si>
  <si>
    <t>Commute - 10-19 minutes</t>
  </si>
  <si>
    <t>Commute - 20-29 minutes</t>
  </si>
  <si>
    <t>Commute - 30-39 minutes</t>
  </si>
  <si>
    <t>Commute - 40-49 minutes</t>
  </si>
  <si>
    <t>Commute - 50-59 minutes</t>
  </si>
  <si>
    <t>Commute - 60 minutes or more</t>
  </si>
  <si>
    <t>Commute - Varies from day to day</t>
  </si>
  <si>
    <t>Total respondents - Education Level</t>
  </si>
  <si>
    <t>Education - No certificate, diploma, or degree</t>
  </si>
  <si>
    <t>Education - High school diploma or equivalent</t>
  </si>
  <si>
    <t>Education - Apprenticeship or trades certificate or diploma</t>
  </si>
  <si>
    <t>Education - College; CEGEP or other non-university certificate or diploma</t>
  </si>
  <si>
    <t>Education - University certificate or diploma below bachelor level</t>
  </si>
  <si>
    <t>Education - University certificate; diploma or degree at bachelor level or above (7)</t>
  </si>
  <si>
    <t>Education - Bachelor's degree</t>
  </si>
  <si>
    <t>Education - Master's degree</t>
  </si>
  <si>
    <t>Education - Doctorate degree</t>
  </si>
  <si>
    <t>Education - Level not identified above or not specified</t>
  </si>
  <si>
    <t>Total respondents - Feel a sense of belonging</t>
  </si>
  <si>
    <t>Sense of belonging - Strongly agree</t>
  </si>
  <si>
    <t>Sense of belonging - Agree</t>
  </si>
  <si>
    <t>Sense of belonging - Neither agree nor disagree</t>
  </si>
  <si>
    <t>Sense of belonging - Disagree</t>
  </si>
  <si>
    <t>Sense of belonging - Strongly disagree</t>
  </si>
  <si>
    <t>Total respondents - Feel socially isolated</t>
  </si>
  <si>
    <t>Socially isolated - Strongly agree</t>
  </si>
  <si>
    <t>Socially isolated - Agree</t>
  </si>
  <si>
    <t>Socially isolated - Neither agree nor disagree</t>
  </si>
  <si>
    <t>Socially isolated - Disagree</t>
  </si>
  <si>
    <t>Socially isolated - Strongly disagree</t>
  </si>
  <si>
    <t>Total respondents - Feel well supported</t>
  </si>
  <si>
    <t>Well supported - Strongly agree</t>
  </si>
  <si>
    <t>Well supported - Agree</t>
  </si>
  <si>
    <t>Well supported - Neither agree nor disagree</t>
  </si>
  <si>
    <t>Well supported - Disagree</t>
  </si>
  <si>
    <t>Well supported - Strongly disagree</t>
  </si>
  <si>
    <t>Total respondents - Experienced barriers to career advancement at WRDSB</t>
  </si>
  <si>
    <t>Barriers - Strongly agree</t>
  </si>
  <si>
    <t>Barriers - Agree</t>
  </si>
  <si>
    <t>Barriers - Neither agree nor disagree</t>
  </si>
  <si>
    <t>Barriers - Disagree</t>
  </si>
  <si>
    <t>Barriers - Strongly disagree</t>
  </si>
  <si>
    <t>Total respondents - Feel the need for more professional development</t>
  </si>
  <si>
    <t>More professional development - Strongly agree</t>
  </si>
  <si>
    <t>More professional development - Agree</t>
  </si>
  <si>
    <t>More professional development - Neither agree nor disagree</t>
  </si>
  <si>
    <t>More professional development - Disagree</t>
  </si>
  <si>
    <t>More professional development - Strongly disagree</t>
  </si>
  <si>
    <t>Total respondents - Feel the need for more personal support services</t>
  </si>
  <si>
    <t>More support services - Strongly agree</t>
  </si>
  <si>
    <t>More support services - Agree</t>
  </si>
  <si>
    <t>More support services - Neither agree nor disagree</t>
  </si>
  <si>
    <t>More support services - Disagree</t>
  </si>
  <si>
    <t>More support services - Strongly disagree</t>
  </si>
  <si>
    <t>Total respondents - Can fulfill more of a leadership/supervisory role at WRDSB</t>
  </si>
  <si>
    <t>Leadership - Strongly agree</t>
  </si>
  <si>
    <t>Leadership - Agree</t>
  </si>
  <si>
    <t>Leadership - Neither agree nor disagree</t>
  </si>
  <si>
    <t>Leadership - Disagree</t>
  </si>
  <si>
    <t>Leadership - Strongly disagree</t>
  </si>
  <si>
    <t>(1) Note: 2016 census category for this comparable group is labeled "West Central Asian and Middle Eastern origins"</t>
  </si>
  <si>
    <t>(2) Note: 2016 census captures Chinese, Korean, and Japanese separately. These have been added together to generate a comparable figure. East Asian identity outside these three nations is estimated between 0.0% and 0.2%.</t>
  </si>
  <si>
    <t>(3) Note: 2016 census captures Arab and West Asian visible minorities. As a comparison these two identies have been added to approximate Middle Eastern identities.</t>
  </si>
  <si>
    <t>(4) Note: 2016 does not ask about "White" identity, but captures "Not a visible minority". This figure has been used to approximate a "White" identity.</t>
  </si>
  <si>
    <t xml:space="preserve">(5) Note: 2016 census immigration years do not align directly with the WRDSB Workforce Census years (closest year approximations have been used here) </t>
  </si>
  <si>
    <t xml:space="preserve">(6) Note: 2016 census captures only 'No religious affiliation', does not specify 'Agnostic', 'Atheist', 'Spiritual, but not religious' and 'No religious affilation' separately. Many employees identified both with a specific religion or spirituality, and also "Spiritual, but not religious". </t>
  </si>
  <si>
    <t>(7) Note: 'University certificate, diploma or degree above bachelor level' is not a mutually exclusive category so this variable is not comparable to the census figure - it was appropriate to capture the education levels for some employees.</t>
  </si>
  <si>
    <t>WRDSB Workforce Census - All Responses (Counts and Percentages)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</si>
</sst>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164" fontId="2" fillId="0" borderId="4" xfId="1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4" xfId="1" applyNumberFormat="1" applyFont="1" applyFill="1" applyBorder="1" applyAlignment="1">
      <alignment horizontal="center"/>
    </xf>
    <xf numFmtId="164" fontId="2" fillId="0" borderId="4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1" fillId="0" borderId="4" xfId="1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164" fontId="0" fillId="0" borderId="4" xfId="1" applyNumberFormat="1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164" fontId="0" fillId="0" borderId="4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164" fontId="0" fillId="0" borderId="2" xfId="1" applyNumberFormat="1" applyFont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/>
    </xf>
    <xf numFmtId="9" fontId="2" fillId="0" borderId="4" xfId="1" applyFont="1" applyBorder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0" fillId="2" borderId="6" xfId="1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164" fontId="0" fillId="0" borderId="3" xfId="1" applyNumberFormat="1" applyFont="1" applyFill="1" applyBorder="1" applyAlignment="1">
      <alignment horizontal="center"/>
    </xf>
    <xf numFmtId="0" fontId="0" fillId="0" borderId="5" xfId="0" applyBorder="1" applyAlignment="1">
      <alignment wrapText="1"/>
    </xf>
    <xf numFmtId="164" fontId="0" fillId="0" borderId="1" xfId="1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0" fontId="0" fillId="0" borderId="3" xfId="0" applyFont="1" applyBorder="1" applyAlignment="1">
      <alignment wrapText="1"/>
    </xf>
    <xf numFmtId="164" fontId="0" fillId="0" borderId="2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Fill="1" applyBorder="1" applyAlignment="1"/>
    <xf numFmtId="164" fontId="0" fillId="0" borderId="4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4"/>
  <sheetViews>
    <sheetView tabSelected="1" topLeftCell="A118" workbookViewId="0">
      <selection activeCell="A13" sqref="A13"/>
    </sheetView>
  </sheetViews>
  <sheetFormatPr defaultRowHeight="15" x14ac:dyDescent="0.25"/>
  <cols>
    <col min="1" max="1" width="82.85546875" customWidth="1"/>
    <col min="2" max="2" width="9.140625" style="21"/>
    <col min="3" max="3" width="11.7109375" style="21" customWidth="1"/>
    <col min="4" max="4" width="33.85546875" style="21" customWidth="1"/>
  </cols>
  <sheetData>
    <row r="1" spans="1:4" x14ac:dyDescent="0.25">
      <c r="A1" s="58" t="s">
        <v>320</v>
      </c>
      <c r="B1" s="59"/>
      <c r="C1" s="59"/>
      <c r="D1" s="60"/>
    </row>
    <row r="2" spans="1:4" x14ac:dyDescent="0.25">
      <c r="A2" s="1" t="s">
        <v>0</v>
      </c>
      <c r="B2" s="2" t="s">
        <v>1</v>
      </c>
      <c r="C2" s="2" t="s">
        <v>2</v>
      </c>
      <c r="D2" s="2" t="s">
        <v>3</v>
      </c>
    </row>
    <row r="3" spans="1:4" x14ac:dyDescent="0.25">
      <c r="A3" s="3" t="s">
        <v>4</v>
      </c>
      <c r="B3" s="4">
        <v>3844</v>
      </c>
      <c r="C3" s="5">
        <v>0.997</v>
      </c>
      <c r="D3" s="6"/>
    </row>
    <row r="4" spans="1:4" x14ac:dyDescent="0.25">
      <c r="A4" s="7" t="s">
        <v>5</v>
      </c>
      <c r="B4" s="8" t="s">
        <v>6</v>
      </c>
      <c r="C4" s="9" t="s">
        <v>7</v>
      </c>
      <c r="D4" s="10"/>
    </row>
    <row r="5" spans="1:4" x14ac:dyDescent="0.25">
      <c r="A5" s="11" t="s">
        <v>8</v>
      </c>
      <c r="B5" s="12">
        <v>3730</v>
      </c>
      <c r="C5" s="13">
        <v>1</v>
      </c>
      <c r="D5" s="6"/>
    </row>
    <row r="6" spans="1:4" x14ac:dyDescent="0.25">
      <c r="A6" s="3" t="s">
        <v>9</v>
      </c>
      <c r="B6" s="4">
        <v>3669</v>
      </c>
      <c r="C6" s="14">
        <f>B6/$B$5</f>
        <v>0.98364611260053614</v>
      </c>
      <c r="D6" s="5">
        <v>0.98278384374666961</v>
      </c>
    </row>
    <row r="7" spans="1:4" x14ac:dyDescent="0.25">
      <c r="A7" s="3" t="s">
        <v>10</v>
      </c>
      <c r="B7" s="4">
        <v>33</v>
      </c>
      <c r="C7" s="14">
        <f t="shared" ref="C7:C8" si="0">B7/$B$5</f>
        <v>8.8471849865951746E-3</v>
      </c>
      <c r="D7" s="5">
        <v>1.0560275923539727E-2</v>
      </c>
    </row>
    <row r="8" spans="1:4" x14ac:dyDescent="0.25">
      <c r="A8" s="3" t="s">
        <v>11</v>
      </c>
      <c r="B8" s="4">
        <v>25</v>
      </c>
      <c r="C8" s="14">
        <f t="shared" si="0"/>
        <v>6.7024128686327079E-3</v>
      </c>
      <c r="D8" s="5">
        <v>5.4545278394062995E-3</v>
      </c>
    </row>
    <row r="9" spans="1:4" x14ac:dyDescent="0.25">
      <c r="A9" s="7" t="s">
        <v>12</v>
      </c>
      <c r="B9" s="15" t="s">
        <v>6</v>
      </c>
      <c r="C9" s="16" t="s">
        <v>13</v>
      </c>
      <c r="D9" s="9">
        <v>3.197147756667991E-4</v>
      </c>
    </row>
    <row r="10" spans="1:4" x14ac:dyDescent="0.25">
      <c r="A10" s="11" t="s">
        <v>14</v>
      </c>
      <c r="B10" s="17">
        <v>54</v>
      </c>
      <c r="C10" s="13">
        <v>1</v>
      </c>
      <c r="D10" s="6"/>
    </row>
    <row r="11" spans="1:4" x14ac:dyDescent="0.25">
      <c r="A11" s="3" t="s">
        <v>15</v>
      </c>
      <c r="B11" s="18" t="s">
        <v>6</v>
      </c>
      <c r="C11" s="19" t="s">
        <v>16</v>
      </c>
      <c r="D11" s="6"/>
    </row>
    <row r="12" spans="1:4" x14ac:dyDescent="0.25">
      <c r="A12" s="3" t="s">
        <v>17</v>
      </c>
      <c r="B12" s="18" t="s">
        <v>6</v>
      </c>
      <c r="C12" s="19" t="s">
        <v>16</v>
      </c>
      <c r="D12" s="6"/>
    </row>
    <row r="13" spans="1:4" x14ac:dyDescent="0.25">
      <c r="A13" s="3" t="s">
        <v>18</v>
      </c>
      <c r="B13" s="18" t="s">
        <v>6</v>
      </c>
      <c r="C13" s="19" t="s">
        <v>16</v>
      </c>
      <c r="D13" s="6"/>
    </row>
    <row r="14" spans="1:4" x14ac:dyDescent="0.25">
      <c r="A14" s="3" t="s">
        <v>19</v>
      </c>
      <c r="B14" s="18" t="s">
        <v>6</v>
      </c>
      <c r="C14" s="19" t="s">
        <v>16</v>
      </c>
      <c r="D14" s="6"/>
    </row>
    <row r="15" spans="1:4" x14ac:dyDescent="0.25">
      <c r="A15" s="7" t="s">
        <v>20</v>
      </c>
      <c r="B15" s="8">
        <v>35</v>
      </c>
      <c r="C15" s="9">
        <f t="shared" ref="C15" si="1">B15/$B$10</f>
        <v>0.64814814814814814</v>
      </c>
      <c r="D15" s="10"/>
    </row>
    <row r="16" spans="1:4" x14ac:dyDescent="0.25">
      <c r="A16" s="11" t="s">
        <v>21</v>
      </c>
      <c r="B16" s="17">
        <v>3689</v>
      </c>
      <c r="C16" s="20">
        <f>B16/$B$16</f>
        <v>1</v>
      </c>
      <c r="D16" s="6"/>
    </row>
    <row r="17" spans="1:4" x14ac:dyDescent="0.25">
      <c r="A17" s="3" t="s">
        <v>22</v>
      </c>
      <c r="B17" s="21">
        <v>20</v>
      </c>
      <c r="C17" s="22">
        <f>B17/$B$16</f>
        <v>5.4215234480889133E-3</v>
      </c>
      <c r="D17" s="23">
        <v>2.5000000000000001E-2</v>
      </c>
    </row>
    <row r="18" spans="1:4" x14ac:dyDescent="0.25">
      <c r="A18" s="3" t="s">
        <v>23</v>
      </c>
      <c r="B18" s="21">
        <v>93</v>
      </c>
      <c r="C18" s="22">
        <f t="shared" ref="C18:C51" si="2">B18/$B$16</f>
        <v>2.5210084033613446E-2</v>
      </c>
      <c r="D18" s="5">
        <v>1.1248147107550113E-2</v>
      </c>
    </row>
    <row r="19" spans="1:4" x14ac:dyDescent="0.25">
      <c r="A19" s="3" t="s">
        <v>24</v>
      </c>
      <c r="B19" s="21">
        <v>29</v>
      </c>
      <c r="C19" s="22">
        <f t="shared" si="2"/>
        <v>7.8612089997289244E-3</v>
      </c>
      <c r="D19" s="5">
        <v>8.0000000000000002E-3</v>
      </c>
    </row>
    <row r="20" spans="1:4" x14ac:dyDescent="0.25">
      <c r="A20" s="3" t="s">
        <v>25</v>
      </c>
      <c r="B20" s="21">
        <v>2038</v>
      </c>
      <c r="C20" s="22">
        <f t="shared" si="2"/>
        <v>0.55245323936026025</v>
      </c>
      <c r="D20" s="5">
        <v>0.25600000000000001</v>
      </c>
    </row>
    <row r="21" spans="1:4" x14ac:dyDescent="0.25">
      <c r="A21" s="3" t="s">
        <v>26</v>
      </c>
      <c r="B21" s="21">
        <v>36</v>
      </c>
      <c r="C21" s="22">
        <f t="shared" si="2"/>
        <v>9.7587422065600442E-3</v>
      </c>
      <c r="D21" s="23">
        <v>3.5999999999999997E-2</v>
      </c>
    </row>
    <row r="22" spans="1:4" x14ac:dyDescent="0.25">
      <c r="A22" s="3" t="s">
        <v>27</v>
      </c>
      <c r="B22" s="21">
        <v>15</v>
      </c>
      <c r="C22" s="22">
        <f t="shared" si="2"/>
        <v>4.0661425860666848E-3</v>
      </c>
      <c r="D22" s="23">
        <v>0.01</v>
      </c>
    </row>
    <row r="23" spans="1:4" x14ac:dyDescent="0.25">
      <c r="A23" s="3" t="s">
        <v>28</v>
      </c>
      <c r="B23" s="21">
        <v>18</v>
      </c>
      <c r="C23" s="22">
        <f t="shared" si="2"/>
        <v>4.8793711032800221E-3</v>
      </c>
      <c r="D23" s="5">
        <v>4.0884737979208852E-3</v>
      </c>
    </row>
    <row r="24" spans="1:4" x14ac:dyDescent="0.25">
      <c r="A24" s="3" t="s">
        <v>29</v>
      </c>
      <c r="B24" s="21">
        <v>188</v>
      </c>
      <c r="C24" s="22">
        <f t="shared" si="2"/>
        <v>5.0962320412035779E-2</v>
      </c>
      <c r="D24" s="5">
        <v>4.9000000000000002E-2</v>
      </c>
    </row>
    <row r="25" spans="1:4" x14ac:dyDescent="0.25">
      <c r="A25" s="3" t="s">
        <v>30</v>
      </c>
      <c r="B25" s="21">
        <v>60</v>
      </c>
      <c r="C25" s="22">
        <f t="shared" si="2"/>
        <v>1.6264570344266739E-2</v>
      </c>
      <c r="D25" s="5">
        <v>3.6999999999999998E-2</v>
      </c>
    </row>
    <row r="26" spans="1:4" x14ac:dyDescent="0.25">
      <c r="A26" s="3" t="s">
        <v>31</v>
      </c>
      <c r="B26" s="21">
        <v>1520</v>
      </c>
      <c r="C26" s="22">
        <f t="shared" si="2"/>
        <v>0.41203578205475738</v>
      </c>
      <c r="D26" s="5">
        <v>0.23400000000000001</v>
      </c>
    </row>
    <row r="27" spans="1:4" x14ac:dyDescent="0.25">
      <c r="A27" s="3" t="s">
        <v>32</v>
      </c>
      <c r="B27" s="21">
        <v>220</v>
      </c>
      <c r="C27" s="22">
        <f t="shared" si="2"/>
        <v>5.9636757928978046E-2</v>
      </c>
      <c r="D27" s="5">
        <v>0.09</v>
      </c>
    </row>
    <row r="28" spans="1:4" x14ac:dyDescent="0.25">
      <c r="A28" s="3" t="s">
        <v>33</v>
      </c>
      <c r="B28" s="21">
        <v>650</v>
      </c>
      <c r="C28" s="22">
        <f t="shared" si="2"/>
        <v>0.17619951206288967</v>
      </c>
      <c r="D28" s="5">
        <v>0.218</v>
      </c>
    </row>
    <row r="29" spans="1:4" x14ac:dyDescent="0.25">
      <c r="A29" s="3" t="s">
        <v>34</v>
      </c>
      <c r="B29" s="21">
        <v>47</v>
      </c>
      <c r="C29" s="22">
        <f t="shared" si="2"/>
        <v>1.2740580103008945E-2</v>
      </c>
      <c r="D29" s="5">
        <v>8.0000000000000002E-3</v>
      </c>
    </row>
    <row r="30" spans="1:4" x14ac:dyDescent="0.25">
      <c r="A30" s="3" t="s">
        <v>35</v>
      </c>
      <c r="B30" s="21">
        <v>25</v>
      </c>
      <c r="C30" s="22">
        <f t="shared" si="2"/>
        <v>6.776904310111141E-3</v>
      </c>
      <c r="D30" s="5">
        <v>5.0000000000000001E-3</v>
      </c>
    </row>
    <row r="31" spans="1:4" x14ac:dyDescent="0.25">
      <c r="A31" s="3" t="s">
        <v>36</v>
      </c>
      <c r="B31" s="21">
        <v>43</v>
      </c>
      <c r="C31" s="22">
        <f t="shared" si="2"/>
        <v>1.1656275413391162E-2</v>
      </c>
      <c r="D31" s="5">
        <v>1.7000000000000001E-2</v>
      </c>
    </row>
    <row r="32" spans="1:4" x14ac:dyDescent="0.25">
      <c r="A32" s="3" t="s">
        <v>37</v>
      </c>
      <c r="B32" s="21">
        <v>508</v>
      </c>
      <c r="C32" s="22">
        <f t="shared" si="2"/>
        <v>0.1377066955814584</v>
      </c>
      <c r="D32" s="5">
        <v>0.17399999999999999</v>
      </c>
    </row>
    <row r="33" spans="1:4" x14ac:dyDescent="0.25">
      <c r="A33" s="3" t="s">
        <v>38</v>
      </c>
      <c r="B33" s="21">
        <v>111</v>
      </c>
      <c r="C33" s="22">
        <f t="shared" si="2"/>
        <v>3.0089455136893466E-2</v>
      </c>
      <c r="D33" s="5">
        <v>3.5999999999999997E-2</v>
      </c>
    </row>
    <row r="34" spans="1:4" x14ac:dyDescent="0.25">
      <c r="A34" s="3" t="s">
        <v>39</v>
      </c>
      <c r="B34" s="21">
        <v>25</v>
      </c>
      <c r="C34" s="22">
        <f t="shared" si="2"/>
        <v>6.776904310111141E-3</v>
      </c>
      <c r="D34" s="5">
        <v>0.01</v>
      </c>
    </row>
    <row r="35" spans="1:4" x14ac:dyDescent="0.25">
      <c r="A35" s="3" t="s">
        <v>40</v>
      </c>
      <c r="B35" s="21">
        <v>25</v>
      </c>
      <c r="C35" s="22">
        <f t="shared" si="2"/>
        <v>6.776904310111141E-3</v>
      </c>
      <c r="D35" s="5">
        <v>2E-3</v>
      </c>
    </row>
    <row r="36" spans="1:4" x14ac:dyDescent="0.25">
      <c r="A36" s="3" t="s">
        <v>41</v>
      </c>
      <c r="B36" s="21">
        <v>187</v>
      </c>
      <c r="C36" s="22">
        <f t="shared" si="2"/>
        <v>5.0691244239631339E-2</v>
      </c>
      <c r="D36" s="24"/>
    </row>
    <row r="37" spans="1:4" x14ac:dyDescent="0.25">
      <c r="A37" s="3" t="s">
        <v>42</v>
      </c>
      <c r="B37" s="21">
        <v>16</v>
      </c>
      <c r="C37" s="22">
        <f t="shared" si="2"/>
        <v>4.33721875847113E-3</v>
      </c>
      <c r="D37" s="5">
        <v>8.0000000000000002E-3</v>
      </c>
    </row>
    <row r="38" spans="1:4" x14ac:dyDescent="0.25">
      <c r="A38" s="3" t="s">
        <v>43</v>
      </c>
      <c r="B38" s="21">
        <v>99</v>
      </c>
      <c r="C38" s="22">
        <f t="shared" si="2"/>
        <v>2.6836541068040121E-2</v>
      </c>
      <c r="D38" s="5">
        <v>4.9000000000000002E-2</v>
      </c>
    </row>
    <row r="39" spans="1:4" x14ac:dyDescent="0.25">
      <c r="A39" s="3" t="s">
        <v>44</v>
      </c>
      <c r="B39" s="21">
        <v>58</v>
      </c>
      <c r="C39" s="22">
        <f t="shared" si="2"/>
        <v>1.5722417999457849E-2</v>
      </c>
      <c r="D39" s="5">
        <v>4.1000000000000002E-2</v>
      </c>
    </row>
    <row r="40" spans="1:4" x14ac:dyDescent="0.25">
      <c r="A40" s="3" t="s">
        <v>45</v>
      </c>
      <c r="B40" s="21">
        <v>47</v>
      </c>
      <c r="C40" s="22">
        <f t="shared" si="2"/>
        <v>1.2740580103008945E-2</v>
      </c>
      <c r="D40" s="5">
        <v>1.9E-2</v>
      </c>
    </row>
    <row r="41" spans="1:4" x14ac:dyDescent="0.25">
      <c r="A41" s="3" t="s">
        <v>46</v>
      </c>
      <c r="B41" s="21">
        <v>33</v>
      </c>
      <c r="C41" s="22">
        <f t="shared" si="2"/>
        <v>8.9455136893467069E-3</v>
      </c>
      <c r="D41" s="5">
        <v>1.2999999999999999E-2</v>
      </c>
    </row>
    <row r="42" spans="1:4" x14ac:dyDescent="0.25">
      <c r="A42" s="3" t="s">
        <v>47</v>
      </c>
      <c r="B42" s="21">
        <v>554</v>
      </c>
      <c r="C42" s="22">
        <f t="shared" si="2"/>
        <v>0.1501761995120629</v>
      </c>
      <c r="D42" s="5">
        <v>0.18</v>
      </c>
    </row>
    <row r="43" spans="1:4" x14ac:dyDescent="0.25">
      <c r="A43" s="3" t="s">
        <v>48</v>
      </c>
      <c r="B43" s="21">
        <v>23</v>
      </c>
      <c r="C43" s="22">
        <f t="shared" si="2"/>
        <v>6.2347519653022498E-3</v>
      </c>
      <c r="D43" s="5">
        <v>1.4E-2</v>
      </c>
    </row>
    <row r="44" spans="1:4" x14ac:dyDescent="0.25">
      <c r="A44" s="3" t="s">
        <v>49</v>
      </c>
      <c r="B44" s="21">
        <v>31</v>
      </c>
      <c r="C44" s="22">
        <f t="shared" si="2"/>
        <v>8.4033613445378148E-3</v>
      </c>
      <c r="D44" s="5">
        <v>1.0999999999999999E-2</v>
      </c>
    </row>
    <row r="45" spans="1:4" x14ac:dyDescent="0.25">
      <c r="A45" s="3" t="s">
        <v>50</v>
      </c>
      <c r="B45" s="21">
        <v>19</v>
      </c>
      <c r="C45" s="22">
        <f t="shared" si="2"/>
        <v>5.1504472756844673E-3</v>
      </c>
      <c r="D45" s="5">
        <v>5.0000000000000001E-3</v>
      </c>
    </row>
    <row r="46" spans="1:4" x14ac:dyDescent="0.25">
      <c r="A46" s="3" t="s">
        <v>51</v>
      </c>
      <c r="B46" s="21">
        <v>48</v>
      </c>
      <c r="C46" s="22">
        <f t="shared" si="2"/>
        <v>1.3011656275413392E-2</v>
      </c>
      <c r="D46" s="5">
        <v>1.4999999999999999E-2</v>
      </c>
    </row>
    <row r="47" spans="1:4" x14ac:dyDescent="0.25">
      <c r="A47" s="3" t="s">
        <v>52</v>
      </c>
      <c r="B47" s="21">
        <v>74</v>
      </c>
      <c r="C47" s="22">
        <f t="shared" si="2"/>
        <v>2.0059636757928979E-2</v>
      </c>
      <c r="D47" s="5">
        <v>2.5000000000000001E-2</v>
      </c>
    </row>
    <row r="48" spans="1:4" x14ac:dyDescent="0.25">
      <c r="A48" s="3" t="s">
        <v>53</v>
      </c>
      <c r="B48" s="21">
        <v>76</v>
      </c>
      <c r="C48" s="22">
        <f t="shared" si="2"/>
        <v>2.0601789102737869E-2</v>
      </c>
      <c r="D48" s="5">
        <v>1.7000000000000001E-2</v>
      </c>
    </row>
    <row r="49" spans="1:4" x14ac:dyDescent="0.25">
      <c r="A49" s="3" t="s">
        <v>54</v>
      </c>
      <c r="B49" s="21">
        <v>29</v>
      </c>
      <c r="C49" s="25">
        <f t="shared" si="2"/>
        <v>7.8612089997289244E-3</v>
      </c>
      <c r="D49" s="5">
        <v>3.2000000000000001E-2</v>
      </c>
    </row>
    <row r="50" spans="1:4" x14ac:dyDescent="0.25">
      <c r="A50" s="3" t="s">
        <v>55</v>
      </c>
      <c r="B50" s="21">
        <v>36</v>
      </c>
      <c r="C50" s="25">
        <f t="shared" si="2"/>
        <v>9.7587422065600442E-3</v>
      </c>
      <c r="D50" s="23">
        <v>1.2999999999999999E-2</v>
      </c>
    </row>
    <row r="51" spans="1:4" x14ac:dyDescent="0.25">
      <c r="A51" s="3" t="s">
        <v>56</v>
      </c>
      <c r="B51" s="21">
        <v>21</v>
      </c>
      <c r="C51" s="25">
        <f t="shared" si="2"/>
        <v>5.6925996204933585E-3</v>
      </c>
      <c r="D51" s="5">
        <v>1.7999999999999999E-2</v>
      </c>
    </row>
    <row r="52" spans="1:4" x14ac:dyDescent="0.25">
      <c r="A52" s="3" t="s">
        <v>57</v>
      </c>
      <c r="B52" s="26" t="s">
        <v>6</v>
      </c>
      <c r="C52" s="27" t="s">
        <v>13</v>
      </c>
      <c r="D52" s="5">
        <v>4.0000000000000001E-3</v>
      </c>
    </row>
    <row r="53" spans="1:4" x14ac:dyDescent="0.25">
      <c r="A53" s="3" t="s">
        <v>58</v>
      </c>
      <c r="B53" s="26" t="s">
        <v>6</v>
      </c>
      <c r="C53" s="27" t="s">
        <v>13</v>
      </c>
      <c r="D53" s="19">
        <v>8.0000000000000002E-3</v>
      </c>
    </row>
    <row r="54" spans="1:4" x14ac:dyDescent="0.25">
      <c r="A54" s="3" t="s">
        <v>59</v>
      </c>
      <c r="B54" s="21">
        <v>47</v>
      </c>
      <c r="C54" s="25">
        <f t="shared" ref="C54:C57" si="3">B54/$B$16</f>
        <v>1.2740580103008945E-2</v>
      </c>
      <c r="D54" s="19">
        <v>4.9000000000000002E-2</v>
      </c>
    </row>
    <row r="55" spans="1:4" x14ac:dyDescent="0.25">
      <c r="A55" s="3" t="s">
        <v>60</v>
      </c>
      <c r="B55" s="21">
        <v>55</v>
      </c>
      <c r="C55" s="25">
        <f t="shared" si="3"/>
        <v>1.4909189482244511E-2</v>
      </c>
      <c r="D55" s="5">
        <v>3.5000000000000003E-2</v>
      </c>
    </row>
    <row r="56" spans="1:4" x14ac:dyDescent="0.25">
      <c r="A56" s="3" t="s">
        <v>61</v>
      </c>
      <c r="B56" s="21">
        <v>16</v>
      </c>
      <c r="C56" s="25">
        <f t="shared" si="3"/>
        <v>4.33721875847113E-3</v>
      </c>
      <c r="D56" s="24"/>
    </row>
    <row r="57" spans="1:4" x14ac:dyDescent="0.25">
      <c r="A57" s="7" t="s">
        <v>62</v>
      </c>
      <c r="B57" s="28">
        <v>25</v>
      </c>
      <c r="C57" s="29">
        <f t="shared" si="3"/>
        <v>6.776904310111141E-3</v>
      </c>
      <c r="D57" s="30"/>
    </row>
    <row r="58" spans="1:4" x14ac:dyDescent="0.25">
      <c r="A58" s="11" t="s">
        <v>63</v>
      </c>
      <c r="B58" s="17">
        <v>3640</v>
      </c>
      <c r="C58" s="31">
        <f>B58/$B$58</f>
        <v>1</v>
      </c>
      <c r="D58" s="24"/>
    </row>
    <row r="59" spans="1:4" x14ac:dyDescent="0.25">
      <c r="A59" s="3" t="s">
        <v>64</v>
      </c>
      <c r="B59" s="4">
        <v>52</v>
      </c>
      <c r="C59" s="14">
        <f t="shared" ref="C59:C62" si="4">B59/$B$58</f>
        <v>1.4285714285714285E-2</v>
      </c>
      <c r="D59" s="24"/>
    </row>
    <row r="60" spans="1:4" x14ac:dyDescent="0.25">
      <c r="A60" s="3" t="s">
        <v>65</v>
      </c>
      <c r="B60" s="4">
        <v>161</v>
      </c>
      <c r="C60" s="14">
        <f t="shared" si="4"/>
        <v>4.4230769230769233E-2</v>
      </c>
      <c r="D60" s="24"/>
    </row>
    <row r="61" spans="1:4" x14ac:dyDescent="0.25">
      <c r="A61" s="3" t="s">
        <v>66</v>
      </c>
      <c r="B61" s="4">
        <v>407</v>
      </c>
      <c r="C61" s="14">
        <f t="shared" si="4"/>
        <v>0.11181318681318682</v>
      </c>
      <c r="D61" s="24"/>
    </row>
    <row r="62" spans="1:4" x14ac:dyDescent="0.25">
      <c r="A62" s="7" t="s">
        <v>67</v>
      </c>
      <c r="B62" s="8">
        <v>3020</v>
      </c>
      <c r="C62" s="32">
        <f t="shared" si="4"/>
        <v>0.82967032967032972</v>
      </c>
      <c r="D62" s="30"/>
    </row>
    <row r="63" spans="1:4" x14ac:dyDescent="0.25">
      <c r="A63" s="11" t="s">
        <v>68</v>
      </c>
      <c r="B63" s="17">
        <v>3703</v>
      </c>
      <c r="C63" s="13">
        <f t="shared" ref="C63:C71" si="5">B63/$B$63</f>
        <v>1</v>
      </c>
      <c r="D63" s="24"/>
    </row>
    <row r="64" spans="1:4" x14ac:dyDescent="0.25">
      <c r="A64" s="3" t="s">
        <v>69</v>
      </c>
      <c r="B64" s="4">
        <v>44</v>
      </c>
      <c r="C64" s="5">
        <f t="shared" si="5"/>
        <v>1.18822576289495E-2</v>
      </c>
      <c r="D64" s="5">
        <v>2.9000000000000001E-2</v>
      </c>
    </row>
    <row r="65" spans="1:4" x14ac:dyDescent="0.25">
      <c r="A65" s="3" t="s">
        <v>70</v>
      </c>
      <c r="B65" s="4">
        <v>50</v>
      </c>
      <c r="C65" s="5">
        <f t="shared" si="5"/>
        <v>1.3502565487442613E-2</v>
      </c>
      <c r="D65" s="5">
        <v>3.6999999999999998E-2</v>
      </c>
    </row>
    <row r="66" spans="1:4" x14ac:dyDescent="0.25">
      <c r="A66" s="3" t="s">
        <v>71</v>
      </c>
      <c r="B66" s="4">
        <v>25</v>
      </c>
      <c r="C66" s="5">
        <f t="shared" si="5"/>
        <v>6.7512827437213067E-3</v>
      </c>
      <c r="D66" s="5">
        <v>1.6E-2</v>
      </c>
    </row>
    <row r="67" spans="1:4" x14ac:dyDescent="0.25">
      <c r="A67" s="3" t="s">
        <v>72</v>
      </c>
      <c r="B67" s="4">
        <v>40</v>
      </c>
      <c r="C67" s="5">
        <f t="shared" si="5"/>
        <v>1.0802052389954091E-2</v>
      </c>
      <c r="D67" s="5">
        <v>1.7999999999999999E-2</v>
      </c>
    </row>
    <row r="68" spans="1:4" x14ac:dyDescent="0.25">
      <c r="A68" s="3" t="s">
        <v>73</v>
      </c>
      <c r="B68" s="4">
        <v>30</v>
      </c>
      <c r="C68" s="5">
        <f t="shared" si="5"/>
        <v>8.1015392924655687E-3</v>
      </c>
      <c r="D68" s="5">
        <v>2.1999999999999999E-2</v>
      </c>
    </row>
    <row r="69" spans="1:4" x14ac:dyDescent="0.25">
      <c r="A69" s="3" t="s">
        <v>74</v>
      </c>
      <c r="B69" s="4">
        <v>22</v>
      </c>
      <c r="C69" s="5">
        <f t="shared" si="5"/>
        <v>5.9411288144747502E-3</v>
      </c>
      <c r="D69" s="5">
        <v>1.6E-2</v>
      </c>
    </row>
    <row r="70" spans="1:4" x14ac:dyDescent="0.25">
      <c r="A70" s="3" t="s">
        <v>75</v>
      </c>
      <c r="B70" s="4">
        <v>102</v>
      </c>
      <c r="C70" s="5">
        <f t="shared" si="5"/>
        <v>2.7545233594382934E-2</v>
      </c>
      <c r="D70" s="5">
        <v>5.1999999999999998E-2</v>
      </c>
    </row>
    <row r="71" spans="1:4" x14ac:dyDescent="0.25">
      <c r="A71" s="3" t="s">
        <v>76</v>
      </c>
      <c r="B71" s="4">
        <v>3410</v>
      </c>
      <c r="C71" s="5">
        <f t="shared" si="5"/>
        <v>0.92087496624358633</v>
      </c>
      <c r="D71" s="5">
        <v>0.80700000000000005</v>
      </c>
    </row>
    <row r="72" spans="1:4" x14ac:dyDescent="0.25">
      <c r="A72" s="3" t="s">
        <v>77</v>
      </c>
      <c r="B72" s="18" t="s">
        <v>6</v>
      </c>
      <c r="C72" s="19" t="s">
        <v>7</v>
      </c>
      <c r="D72" s="24"/>
    </row>
    <row r="73" spans="1:4" x14ac:dyDescent="0.25">
      <c r="A73" s="7" t="s">
        <v>78</v>
      </c>
      <c r="B73" s="8">
        <v>26</v>
      </c>
      <c r="C73" s="9">
        <f>B73/$B$63</f>
        <v>7.0213340534701595E-3</v>
      </c>
      <c r="D73" s="30"/>
    </row>
    <row r="74" spans="1:4" x14ac:dyDescent="0.25">
      <c r="A74" s="11" t="s">
        <v>79</v>
      </c>
      <c r="B74" s="17">
        <v>3750</v>
      </c>
      <c r="C74" s="13">
        <f>B74/$B$74</f>
        <v>1</v>
      </c>
      <c r="D74" s="24"/>
    </row>
    <row r="75" spans="1:4" x14ac:dyDescent="0.25">
      <c r="A75" s="3" t="s">
        <v>80</v>
      </c>
      <c r="B75" s="4">
        <v>49</v>
      </c>
      <c r="C75" s="14">
        <f t="shared" ref="C75:C78" si="6">B75/$B$74</f>
        <v>1.3066666666666667E-2</v>
      </c>
      <c r="D75" s="24"/>
    </row>
    <row r="76" spans="1:4" x14ac:dyDescent="0.25">
      <c r="A76" s="3" t="s">
        <v>81</v>
      </c>
      <c r="B76" s="4">
        <v>159</v>
      </c>
      <c r="C76" s="14">
        <f t="shared" si="6"/>
        <v>4.24E-2</v>
      </c>
      <c r="D76" s="24"/>
    </row>
    <row r="77" spans="1:4" x14ac:dyDescent="0.25">
      <c r="A77" s="3" t="s">
        <v>82</v>
      </c>
      <c r="B77" s="4">
        <v>311</v>
      </c>
      <c r="C77" s="14">
        <f t="shared" si="6"/>
        <v>8.2933333333333331E-2</v>
      </c>
      <c r="D77" s="24"/>
    </row>
    <row r="78" spans="1:4" x14ac:dyDescent="0.25">
      <c r="A78" s="7" t="s">
        <v>83</v>
      </c>
      <c r="B78" s="8">
        <v>3231</v>
      </c>
      <c r="C78" s="32">
        <f t="shared" si="6"/>
        <v>0.86160000000000003</v>
      </c>
      <c r="D78" s="30"/>
    </row>
    <row r="79" spans="1:4" x14ac:dyDescent="0.25">
      <c r="A79" s="11" t="s">
        <v>84</v>
      </c>
      <c r="B79" s="17">
        <v>3827</v>
      </c>
      <c r="C79" s="13">
        <f>B79/3827</f>
        <v>1</v>
      </c>
      <c r="D79" s="33"/>
    </row>
    <row r="80" spans="1:4" x14ac:dyDescent="0.25">
      <c r="A80" s="34" t="s">
        <v>85</v>
      </c>
      <c r="B80" s="35">
        <v>446</v>
      </c>
      <c r="C80" s="32">
        <f>B80/3827</f>
        <v>0.11654037104781813</v>
      </c>
      <c r="D80" s="9">
        <v>0.23</v>
      </c>
    </row>
    <row r="81" spans="1:4" x14ac:dyDescent="0.25">
      <c r="A81" s="11" t="s">
        <v>86</v>
      </c>
      <c r="B81" s="36">
        <v>437</v>
      </c>
      <c r="C81" s="13">
        <f>B81/$B$81</f>
        <v>1</v>
      </c>
      <c r="D81" s="24"/>
    </row>
    <row r="82" spans="1:4" x14ac:dyDescent="0.25">
      <c r="A82" s="3" t="s">
        <v>87</v>
      </c>
      <c r="B82" s="21">
        <v>227</v>
      </c>
      <c r="C82" s="14">
        <f t="shared" ref="C82:C87" si="7">B82/$B$81</f>
        <v>0.5194508009153318</v>
      </c>
      <c r="D82" s="5">
        <v>0.435</v>
      </c>
    </row>
    <row r="83" spans="1:4" x14ac:dyDescent="0.25">
      <c r="A83" s="3" t="s">
        <v>88</v>
      </c>
      <c r="B83" s="21">
        <v>44</v>
      </c>
      <c r="C83" s="14">
        <f t="shared" si="7"/>
        <v>0.10068649885583524</v>
      </c>
      <c r="D83" s="56">
        <v>0.2</v>
      </c>
    </row>
    <row r="84" spans="1:4" x14ac:dyDescent="0.25">
      <c r="A84" s="3" t="s">
        <v>89</v>
      </c>
      <c r="B84" s="21">
        <v>31</v>
      </c>
      <c r="C84" s="14">
        <f t="shared" si="7"/>
        <v>7.0938215102974822E-2</v>
      </c>
      <c r="D84" s="56"/>
    </row>
    <row r="85" spans="1:4" x14ac:dyDescent="0.25">
      <c r="A85" s="3" t="s">
        <v>90</v>
      </c>
      <c r="B85" s="21">
        <v>55</v>
      </c>
      <c r="C85" s="14">
        <f t="shared" si="7"/>
        <v>0.12585812356979406</v>
      </c>
      <c r="D85" s="5">
        <v>0.123</v>
      </c>
    </row>
    <row r="86" spans="1:4" x14ac:dyDescent="0.25">
      <c r="A86" s="3" t="s">
        <v>91</v>
      </c>
      <c r="B86" s="21">
        <v>45</v>
      </c>
      <c r="C86" s="14">
        <f t="shared" si="7"/>
        <v>0.10297482837528604</v>
      </c>
      <c r="D86" s="5">
        <v>0.124</v>
      </c>
    </row>
    <row r="87" spans="1:4" x14ac:dyDescent="0.25">
      <c r="A87" s="3" t="s">
        <v>92</v>
      </c>
      <c r="B87" s="21">
        <v>35</v>
      </c>
      <c r="C87" s="14">
        <f t="shared" si="7"/>
        <v>8.0091533180778038E-2</v>
      </c>
      <c r="D87" s="5">
        <v>0.11799999999999999</v>
      </c>
    </row>
    <row r="88" spans="1:4" x14ac:dyDescent="0.25">
      <c r="A88" s="37" t="s">
        <v>93</v>
      </c>
      <c r="B88" s="38">
        <v>3818</v>
      </c>
      <c r="C88" s="39">
        <f>B88/$B$88</f>
        <v>1</v>
      </c>
      <c r="D88" s="40"/>
    </row>
    <row r="89" spans="1:4" x14ac:dyDescent="0.25">
      <c r="A89" s="3" t="s">
        <v>94</v>
      </c>
      <c r="B89" s="4">
        <v>3766</v>
      </c>
      <c r="C89" s="5">
        <f>B89/$B$88</f>
        <v>0.98638030382399167</v>
      </c>
      <c r="D89" s="5">
        <v>0.93500000000000005</v>
      </c>
    </row>
    <row r="90" spans="1:4" x14ac:dyDescent="0.25">
      <c r="A90" s="3" t="s">
        <v>95</v>
      </c>
      <c r="B90" s="4">
        <v>50</v>
      </c>
      <c r="C90" s="5">
        <f>B90/$B$88</f>
        <v>1.3095861707700367E-2</v>
      </c>
      <c r="D90" s="56">
        <v>6.5000000000000002E-2</v>
      </c>
    </row>
    <row r="91" spans="1:4" x14ac:dyDescent="0.25">
      <c r="A91" s="41" t="s">
        <v>96</v>
      </c>
      <c r="B91" s="18" t="s">
        <v>6</v>
      </c>
      <c r="C91" s="42" t="s">
        <v>7</v>
      </c>
      <c r="D91" s="56"/>
    </row>
    <row r="92" spans="1:4" x14ac:dyDescent="0.25">
      <c r="A92" s="43" t="s">
        <v>97</v>
      </c>
      <c r="B92" s="15" t="s">
        <v>6</v>
      </c>
      <c r="C92" s="44" t="s">
        <v>7</v>
      </c>
      <c r="D92" s="57"/>
    </row>
    <row r="93" spans="1:4" x14ac:dyDescent="0.25">
      <c r="A93" s="37" t="s">
        <v>98</v>
      </c>
      <c r="B93" s="45">
        <v>432</v>
      </c>
      <c r="C93" s="39">
        <v>1</v>
      </c>
      <c r="D93" s="40"/>
    </row>
    <row r="94" spans="1:4" x14ac:dyDescent="0.25">
      <c r="A94" s="3" t="s">
        <v>99</v>
      </c>
      <c r="B94" s="4">
        <v>29</v>
      </c>
      <c r="C94" s="5">
        <f>B94/B93</f>
        <v>6.7129629629629636E-2</v>
      </c>
      <c r="D94" s="24"/>
    </row>
    <row r="95" spans="1:4" x14ac:dyDescent="0.25">
      <c r="A95" s="3" t="s">
        <v>100</v>
      </c>
      <c r="B95" s="4">
        <v>42</v>
      </c>
      <c r="C95" s="5">
        <f>B95/B93</f>
        <v>9.7222222222222224E-2</v>
      </c>
      <c r="D95" s="24"/>
    </row>
    <row r="96" spans="1:4" x14ac:dyDescent="0.25">
      <c r="A96" s="7" t="s">
        <v>101</v>
      </c>
      <c r="B96" s="8">
        <v>361</v>
      </c>
      <c r="C96" s="9">
        <f>B96/B93</f>
        <v>0.83564814814814814</v>
      </c>
      <c r="D96" s="30"/>
    </row>
    <row r="97" spans="1:4" x14ac:dyDescent="0.25">
      <c r="A97" s="11" t="s">
        <v>102</v>
      </c>
      <c r="B97" s="17">
        <v>3694</v>
      </c>
      <c r="C97" s="13">
        <f>B97/$B$97</f>
        <v>1</v>
      </c>
      <c r="D97" s="24"/>
    </row>
    <row r="98" spans="1:4" x14ac:dyDescent="0.25">
      <c r="A98" s="3" t="s">
        <v>103</v>
      </c>
      <c r="B98" s="21">
        <v>26</v>
      </c>
      <c r="C98" s="5">
        <f>B98/$B$97</f>
        <v>7.0384407146724419E-3</v>
      </c>
      <c r="D98" s="5">
        <v>2.4E-2</v>
      </c>
    </row>
    <row r="99" spans="1:4" x14ac:dyDescent="0.25">
      <c r="A99" s="3" t="s">
        <v>104</v>
      </c>
      <c r="B99" s="21">
        <v>24</v>
      </c>
      <c r="C99" s="5">
        <f t="shared" ref="C99:C104" si="8">B99/$B$97</f>
        <v>6.4970221981591773E-3</v>
      </c>
      <c r="D99" s="5">
        <v>4.0000000000000001E-3</v>
      </c>
    </row>
    <row r="100" spans="1:4" x14ac:dyDescent="0.25">
      <c r="A100" s="3" t="s">
        <v>105</v>
      </c>
      <c r="B100" s="21">
        <v>3299</v>
      </c>
      <c r="C100" s="5">
        <f t="shared" si="8"/>
        <v>0.89306984298863024</v>
      </c>
      <c r="D100" s="5">
        <v>0.73799999999999999</v>
      </c>
    </row>
    <row r="101" spans="1:4" x14ac:dyDescent="0.25">
      <c r="A101" s="3" t="s">
        <v>106</v>
      </c>
      <c r="B101" s="21">
        <v>160</v>
      </c>
      <c r="C101" s="5">
        <f t="shared" si="8"/>
        <v>4.3313481321061179E-2</v>
      </c>
      <c r="D101" s="5">
        <v>1.0999999999999999E-2</v>
      </c>
    </row>
    <row r="102" spans="1:4" x14ac:dyDescent="0.25">
      <c r="A102" s="3" t="s">
        <v>107</v>
      </c>
      <c r="B102" s="21">
        <v>91</v>
      </c>
      <c r="C102" s="5">
        <f t="shared" si="8"/>
        <v>2.4634542501353548E-2</v>
      </c>
      <c r="D102" s="5">
        <v>2.7E-2</v>
      </c>
    </row>
    <row r="103" spans="1:4" x14ac:dyDescent="0.25">
      <c r="A103" s="3" t="s">
        <v>108</v>
      </c>
      <c r="B103" s="21">
        <v>32</v>
      </c>
      <c r="C103" s="5">
        <f t="shared" si="8"/>
        <v>8.6626962642122364E-3</v>
      </c>
      <c r="D103" s="5">
        <v>3.0000000000000001E-3</v>
      </c>
    </row>
    <row r="104" spans="1:4" x14ac:dyDescent="0.25">
      <c r="A104" s="3" t="s">
        <v>109</v>
      </c>
      <c r="B104" s="21">
        <v>18</v>
      </c>
      <c r="C104" s="5">
        <f t="shared" si="8"/>
        <v>4.8727666486193828E-3</v>
      </c>
      <c r="D104" s="5">
        <v>3.0000000000000001E-3</v>
      </c>
    </row>
    <row r="105" spans="1:4" x14ac:dyDescent="0.25">
      <c r="A105" s="3" t="s">
        <v>110</v>
      </c>
      <c r="B105" s="26" t="s">
        <v>6</v>
      </c>
      <c r="C105" s="19" t="s">
        <v>13</v>
      </c>
      <c r="D105" s="5">
        <v>0</v>
      </c>
    </row>
    <row r="106" spans="1:4" x14ac:dyDescent="0.25">
      <c r="A106" s="3" t="s">
        <v>111</v>
      </c>
      <c r="B106" s="21">
        <v>30</v>
      </c>
      <c r="C106" s="5">
        <f t="shared" ref="C106:C119" si="9">B106/$B$97</f>
        <v>8.1212777476989718E-3</v>
      </c>
      <c r="D106" s="5">
        <v>4.0000000000000001E-3</v>
      </c>
    </row>
    <row r="107" spans="1:4" x14ac:dyDescent="0.25">
      <c r="A107" s="3" t="s">
        <v>112</v>
      </c>
      <c r="B107" s="21">
        <v>15</v>
      </c>
      <c r="C107" s="5">
        <f t="shared" si="9"/>
        <v>4.0606388738494859E-3</v>
      </c>
      <c r="D107" s="24"/>
    </row>
    <row r="108" spans="1:4" x14ac:dyDescent="0.25">
      <c r="A108" s="3" t="s">
        <v>113</v>
      </c>
      <c r="B108" s="21">
        <v>18</v>
      </c>
      <c r="C108" s="5">
        <f t="shared" si="9"/>
        <v>4.8727666486193828E-3</v>
      </c>
      <c r="D108" s="5">
        <v>1E-3</v>
      </c>
    </row>
    <row r="109" spans="1:4" x14ac:dyDescent="0.25">
      <c r="A109" s="3" t="s">
        <v>114</v>
      </c>
      <c r="B109" s="21">
        <v>36</v>
      </c>
      <c r="C109" s="5">
        <f t="shared" si="9"/>
        <v>9.7455332972387655E-3</v>
      </c>
      <c r="D109" s="5">
        <v>1.9E-2</v>
      </c>
    </row>
    <row r="110" spans="1:4" x14ac:dyDescent="0.25">
      <c r="A110" s="3" t="s">
        <v>115</v>
      </c>
      <c r="B110" s="21">
        <v>26</v>
      </c>
      <c r="C110" s="5">
        <f t="shared" si="9"/>
        <v>7.0384407146724419E-3</v>
      </c>
      <c r="D110" s="5">
        <v>8.9999999999999993E-3</v>
      </c>
    </row>
    <row r="111" spans="1:4" x14ac:dyDescent="0.25">
      <c r="A111" s="3" t="s">
        <v>116</v>
      </c>
      <c r="B111" s="21">
        <v>32</v>
      </c>
      <c r="C111" s="5">
        <f t="shared" si="9"/>
        <v>8.6626962642122364E-3</v>
      </c>
      <c r="D111" s="5">
        <v>1.0999999999999999E-2</v>
      </c>
    </row>
    <row r="112" spans="1:4" x14ac:dyDescent="0.25">
      <c r="A112" s="3" t="s">
        <v>117</v>
      </c>
      <c r="B112" s="21">
        <v>25</v>
      </c>
      <c r="C112" s="5">
        <f t="shared" si="9"/>
        <v>6.7677314564158096E-3</v>
      </c>
      <c r="D112" s="5">
        <v>0.01</v>
      </c>
    </row>
    <row r="113" spans="1:4" x14ac:dyDescent="0.25">
      <c r="A113" s="3" t="s">
        <v>118</v>
      </c>
      <c r="B113" s="21">
        <v>38</v>
      </c>
      <c r="C113" s="5">
        <f t="shared" si="9"/>
        <v>1.028695181375203E-2</v>
      </c>
      <c r="D113" s="5">
        <v>1.6E-2</v>
      </c>
    </row>
    <row r="114" spans="1:4" x14ac:dyDescent="0.25">
      <c r="A114" s="3" t="s">
        <v>119</v>
      </c>
      <c r="B114" s="26" t="s">
        <v>6</v>
      </c>
      <c r="C114" s="19" t="s">
        <v>13</v>
      </c>
      <c r="D114" s="19">
        <v>0</v>
      </c>
    </row>
    <row r="115" spans="1:4" x14ac:dyDescent="0.25">
      <c r="A115" s="3" t="s">
        <v>120</v>
      </c>
      <c r="B115" s="21">
        <v>24</v>
      </c>
      <c r="C115" s="5">
        <f t="shared" si="9"/>
        <v>6.4970221981591773E-3</v>
      </c>
      <c r="D115" s="19">
        <v>1.7999999999999999E-2</v>
      </c>
    </row>
    <row r="116" spans="1:4" x14ac:dyDescent="0.25">
      <c r="A116" s="3" t="s">
        <v>121</v>
      </c>
      <c r="B116" s="21">
        <v>68</v>
      </c>
      <c r="C116" s="5">
        <f t="shared" si="9"/>
        <v>1.8408229561451002E-2</v>
      </c>
      <c r="D116" s="19">
        <v>2.1000000000000001E-2</v>
      </c>
    </row>
    <row r="117" spans="1:4" x14ac:dyDescent="0.25">
      <c r="A117" s="3" t="s">
        <v>122</v>
      </c>
      <c r="B117" s="21">
        <v>22</v>
      </c>
      <c r="C117" s="5">
        <f t="shared" si="9"/>
        <v>5.9556036816459119E-3</v>
      </c>
      <c r="D117" s="19">
        <v>2.5999999999999999E-2</v>
      </c>
    </row>
    <row r="118" spans="1:4" x14ac:dyDescent="0.25">
      <c r="A118" s="3" t="s">
        <v>123</v>
      </c>
      <c r="B118" s="26" t="s">
        <v>6</v>
      </c>
      <c r="C118" s="19" t="s">
        <v>13</v>
      </c>
      <c r="D118" s="19">
        <v>0</v>
      </c>
    </row>
    <row r="119" spans="1:4" x14ac:dyDescent="0.25">
      <c r="A119" s="3" t="s">
        <v>124</v>
      </c>
      <c r="B119" s="21">
        <v>34</v>
      </c>
      <c r="C119" s="5">
        <f t="shared" si="9"/>
        <v>9.204114780725501E-3</v>
      </c>
      <c r="D119" s="19">
        <v>1.6E-2</v>
      </c>
    </row>
    <row r="120" spans="1:4" x14ac:dyDescent="0.25">
      <c r="A120" s="7" t="s">
        <v>125</v>
      </c>
      <c r="B120" s="46" t="s">
        <v>6</v>
      </c>
      <c r="C120" s="16" t="s">
        <v>13</v>
      </c>
      <c r="D120" s="30"/>
    </row>
    <row r="121" spans="1:4" x14ac:dyDescent="0.25">
      <c r="A121" s="11" t="s">
        <v>126</v>
      </c>
      <c r="B121" s="17">
        <v>3751</v>
      </c>
      <c r="C121" s="47">
        <f>B121/$B$121</f>
        <v>1</v>
      </c>
      <c r="D121" s="24"/>
    </row>
    <row r="122" spans="1:4" x14ac:dyDescent="0.25">
      <c r="A122" s="3" t="s">
        <v>127</v>
      </c>
      <c r="B122" s="26" t="s">
        <v>6</v>
      </c>
      <c r="C122" s="5" t="s">
        <v>7</v>
      </c>
      <c r="D122" s="24"/>
    </row>
    <row r="123" spans="1:4" x14ac:dyDescent="0.25">
      <c r="A123" s="3" t="s">
        <v>128</v>
      </c>
      <c r="B123" s="26" t="s">
        <v>6</v>
      </c>
      <c r="C123" s="5" t="s">
        <v>7</v>
      </c>
      <c r="D123" s="24"/>
    </row>
    <row r="124" spans="1:4" x14ac:dyDescent="0.25">
      <c r="A124" s="3" t="s">
        <v>129</v>
      </c>
      <c r="B124" s="4">
        <v>72</v>
      </c>
      <c r="C124" s="5">
        <f t="shared" ref="C124:C126" si="10">B124/$B$121</f>
        <v>1.919488136496934E-2</v>
      </c>
      <c r="D124" s="24"/>
    </row>
    <row r="125" spans="1:4" x14ac:dyDescent="0.25">
      <c r="A125" s="3" t="s">
        <v>130</v>
      </c>
      <c r="B125" s="4">
        <v>159</v>
      </c>
      <c r="C125" s="5">
        <f t="shared" si="10"/>
        <v>4.2388696347640628E-2</v>
      </c>
      <c r="D125" s="24"/>
    </row>
    <row r="126" spans="1:4" x14ac:dyDescent="0.25">
      <c r="A126" s="7" t="s">
        <v>131</v>
      </c>
      <c r="B126" s="8">
        <v>3502</v>
      </c>
      <c r="C126" s="9">
        <f t="shared" si="10"/>
        <v>0.93361770194614768</v>
      </c>
      <c r="D126" s="30"/>
    </row>
    <row r="127" spans="1:4" x14ac:dyDescent="0.25">
      <c r="A127" s="11" t="s">
        <v>132</v>
      </c>
      <c r="B127" s="17">
        <v>3531</v>
      </c>
      <c r="C127" s="13">
        <f>B127/$B$127</f>
        <v>1</v>
      </c>
      <c r="D127" s="24"/>
    </row>
    <row r="128" spans="1:4" x14ac:dyDescent="0.25">
      <c r="A128" s="3" t="s">
        <v>133</v>
      </c>
      <c r="B128" s="21">
        <v>275</v>
      </c>
      <c r="C128" s="5">
        <f>B128/$B$127</f>
        <v>7.7881619937694699E-2</v>
      </c>
      <c r="D128" s="56">
        <v>0.249</v>
      </c>
    </row>
    <row r="129" spans="1:4" x14ac:dyDescent="0.25">
      <c r="A129" s="3" t="s">
        <v>134</v>
      </c>
      <c r="B129" s="21">
        <v>248</v>
      </c>
      <c r="C129" s="5">
        <f t="shared" ref="C129:C140" si="11">B129/$B$127</f>
        <v>7.0235060889266496E-2</v>
      </c>
      <c r="D129" s="56"/>
    </row>
    <row r="130" spans="1:4" x14ac:dyDescent="0.25">
      <c r="A130" s="3" t="s">
        <v>135</v>
      </c>
      <c r="B130" s="21">
        <v>572</v>
      </c>
      <c r="C130" s="5">
        <f t="shared" si="11"/>
        <v>0.16199376947040497</v>
      </c>
      <c r="D130" s="56"/>
    </row>
    <row r="131" spans="1:4" x14ac:dyDescent="0.25">
      <c r="A131" s="3" t="s">
        <v>136</v>
      </c>
      <c r="B131" s="21">
        <v>461</v>
      </c>
      <c r="C131" s="5">
        <f t="shared" si="11"/>
        <v>0.13055791560464458</v>
      </c>
      <c r="D131" s="56"/>
    </row>
    <row r="132" spans="1:4" x14ac:dyDescent="0.25">
      <c r="A132" s="3" t="s">
        <v>137</v>
      </c>
      <c r="B132" s="21">
        <v>33</v>
      </c>
      <c r="C132" s="5">
        <f t="shared" si="11"/>
        <v>9.3457943925233638E-3</v>
      </c>
      <c r="D132" s="5">
        <v>1.0999999999999999E-2</v>
      </c>
    </row>
    <row r="133" spans="1:4" x14ac:dyDescent="0.25">
      <c r="A133" s="3" t="s">
        <v>138</v>
      </c>
      <c r="B133" s="21">
        <v>556</v>
      </c>
      <c r="C133" s="5">
        <f t="shared" si="11"/>
        <v>0.15746247521948456</v>
      </c>
      <c r="D133" s="5">
        <v>0.28999999999999998</v>
      </c>
    </row>
    <row r="134" spans="1:4" x14ac:dyDescent="0.25">
      <c r="A134" s="3" t="s">
        <v>139</v>
      </c>
      <c r="B134" s="21">
        <v>1608</v>
      </c>
      <c r="C134" s="5">
        <f t="shared" si="11"/>
        <v>0.45539507221750214</v>
      </c>
      <c r="D134" s="5">
        <v>0.38</v>
      </c>
    </row>
    <row r="135" spans="1:4" x14ac:dyDescent="0.25">
      <c r="A135" s="3" t="s">
        <v>140</v>
      </c>
      <c r="B135" s="21">
        <v>28</v>
      </c>
      <c r="C135" s="5">
        <f t="shared" si="11"/>
        <v>7.9297649391107342E-3</v>
      </c>
      <c r="D135" s="5">
        <v>1.2999999999999999E-2</v>
      </c>
    </row>
    <row r="136" spans="1:4" x14ac:dyDescent="0.25">
      <c r="A136" s="3" t="s">
        <v>141</v>
      </c>
      <c r="B136" s="21">
        <v>24</v>
      </c>
      <c r="C136" s="5">
        <f t="shared" si="11"/>
        <v>6.7969413763806288E-3</v>
      </c>
      <c r="D136" s="5">
        <v>0</v>
      </c>
    </row>
    <row r="137" spans="1:4" x14ac:dyDescent="0.25">
      <c r="A137" s="3" t="s">
        <v>142</v>
      </c>
      <c r="B137" s="21">
        <v>21</v>
      </c>
      <c r="C137" s="5">
        <f t="shared" si="11"/>
        <v>5.9473237043330502E-3</v>
      </c>
      <c r="D137" s="5">
        <v>3.0000000000000001E-3</v>
      </c>
    </row>
    <row r="138" spans="1:4" x14ac:dyDescent="0.25">
      <c r="A138" s="3" t="s">
        <v>143</v>
      </c>
      <c r="B138" s="21">
        <v>46</v>
      </c>
      <c r="C138" s="5">
        <f t="shared" si="11"/>
        <v>1.3027470971396206E-2</v>
      </c>
      <c r="D138" s="5">
        <v>0.04</v>
      </c>
    </row>
    <row r="139" spans="1:4" x14ac:dyDescent="0.25">
      <c r="A139" s="3" t="s">
        <v>144</v>
      </c>
      <c r="B139" s="21">
        <v>21</v>
      </c>
      <c r="C139" s="5">
        <f t="shared" si="11"/>
        <v>5.9473237043330502E-3</v>
      </c>
      <c r="D139" s="5">
        <v>8.0000000000000002E-3</v>
      </c>
    </row>
    <row r="140" spans="1:4" x14ac:dyDescent="0.25">
      <c r="A140" s="7" t="s">
        <v>145</v>
      </c>
      <c r="B140" s="28">
        <v>25</v>
      </c>
      <c r="C140" s="9">
        <f t="shared" si="11"/>
        <v>7.0801472670631548E-3</v>
      </c>
      <c r="D140" s="9">
        <v>4.0000000000000001E-3</v>
      </c>
    </row>
    <row r="141" spans="1:4" x14ac:dyDescent="0.25">
      <c r="A141" s="11" t="s">
        <v>146</v>
      </c>
      <c r="B141" s="17">
        <v>3668</v>
      </c>
      <c r="C141" s="13">
        <f>B141/$B$141</f>
        <v>1</v>
      </c>
      <c r="D141" s="24"/>
    </row>
    <row r="142" spans="1:4" x14ac:dyDescent="0.25">
      <c r="A142" s="3" t="s">
        <v>147</v>
      </c>
      <c r="B142" s="4">
        <v>19</v>
      </c>
      <c r="C142" s="5">
        <f>B142/$B$141</f>
        <v>5.1799345692475464E-3</v>
      </c>
      <c r="D142" s="24"/>
    </row>
    <row r="143" spans="1:4" x14ac:dyDescent="0.25">
      <c r="A143" s="3" t="s">
        <v>148</v>
      </c>
      <c r="B143" s="4">
        <v>72</v>
      </c>
      <c r="C143" s="5">
        <f t="shared" ref="C143:C146" si="12">B143/$B$141</f>
        <v>1.9629225736095966E-2</v>
      </c>
      <c r="D143" s="24"/>
    </row>
    <row r="144" spans="1:4" x14ac:dyDescent="0.25">
      <c r="A144" s="3" t="s">
        <v>149</v>
      </c>
      <c r="B144" s="4">
        <v>346</v>
      </c>
      <c r="C144" s="5">
        <f t="shared" si="12"/>
        <v>9.4329334787350061E-2</v>
      </c>
      <c r="D144" s="24"/>
    </row>
    <row r="145" spans="1:4" x14ac:dyDescent="0.25">
      <c r="A145" s="3" t="s">
        <v>150</v>
      </c>
      <c r="B145" s="4">
        <v>498</v>
      </c>
      <c r="C145" s="5">
        <f t="shared" si="12"/>
        <v>0.13576881134133043</v>
      </c>
      <c r="D145" s="24"/>
    </row>
    <row r="146" spans="1:4" x14ac:dyDescent="0.25">
      <c r="A146" s="7" t="s">
        <v>151</v>
      </c>
      <c r="B146" s="8">
        <v>2733</v>
      </c>
      <c r="C146" s="9">
        <f t="shared" si="12"/>
        <v>0.74509269356597596</v>
      </c>
      <c r="D146" s="30"/>
    </row>
    <row r="147" spans="1:4" x14ac:dyDescent="0.25">
      <c r="A147" s="11" t="s">
        <v>152</v>
      </c>
      <c r="B147" s="17">
        <v>3721</v>
      </c>
      <c r="C147" s="31">
        <f>B147/$B$147</f>
        <v>1</v>
      </c>
      <c r="D147" s="24"/>
    </row>
    <row r="148" spans="1:4" x14ac:dyDescent="0.25">
      <c r="A148" s="3" t="s">
        <v>153</v>
      </c>
      <c r="B148" s="4">
        <v>2956</v>
      </c>
      <c r="C148" s="5">
        <f>B148/$B$147</f>
        <v>0.79441010481053476</v>
      </c>
      <c r="D148" s="24"/>
    </row>
    <row r="149" spans="1:4" x14ac:dyDescent="0.25">
      <c r="A149" s="3" t="s">
        <v>154</v>
      </c>
      <c r="B149" s="18" t="s">
        <v>6</v>
      </c>
      <c r="C149" s="19" t="s">
        <v>13</v>
      </c>
      <c r="D149" s="24"/>
    </row>
    <row r="150" spans="1:4" x14ac:dyDescent="0.25">
      <c r="A150" s="3" t="s">
        <v>155</v>
      </c>
      <c r="B150" s="18" t="s">
        <v>6</v>
      </c>
      <c r="C150" s="19" t="s">
        <v>13</v>
      </c>
      <c r="D150" s="24"/>
    </row>
    <row r="151" spans="1:4" x14ac:dyDescent="0.25">
      <c r="A151" s="3" t="s">
        <v>156</v>
      </c>
      <c r="B151" s="18">
        <v>759</v>
      </c>
      <c r="C151" s="19">
        <f>B151/$B$147</f>
        <v>0.20397742542327332</v>
      </c>
      <c r="D151" s="24"/>
    </row>
    <row r="152" spans="1:4" x14ac:dyDescent="0.25">
      <c r="A152" s="3" t="s">
        <v>157</v>
      </c>
      <c r="B152" s="48" t="s">
        <v>6</v>
      </c>
      <c r="C152" s="19" t="s">
        <v>13</v>
      </c>
      <c r="D152" s="49"/>
    </row>
    <row r="153" spans="1:4" x14ac:dyDescent="0.25">
      <c r="A153" s="3" t="s">
        <v>158</v>
      </c>
      <c r="B153" s="48" t="s">
        <v>6</v>
      </c>
      <c r="C153" s="19" t="s">
        <v>13</v>
      </c>
      <c r="D153" s="49"/>
    </row>
    <row r="154" spans="1:4" x14ac:dyDescent="0.25">
      <c r="A154" s="7" t="s">
        <v>159</v>
      </c>
      <c r="B154" s="15" t="s">
        <v>6</v>
      </c>
      <c r="C154" s="16" t="s">
        <v>13</v>
      </c>
      <c r="D154" s="50"/>
    </row>
    <row r="155" spans="1:4" x14ac:dyDescent="0.25">
      <c r="A155" s="11" t="s">
        <v>160</v>
      </c>
      <c r="B155" s="17">
        <v>3711</v>
      </c>
      <c r="C155" s="13">
        <f>B155/$B$155</f>
        <v>1</v>
      </c>
      <c r="D155" s="24"/>
    </row>
    <row r="156" spans="1:4" x14ac:dyDescent="0.25">
      <c r="A156" s="3" t="s">
        <v>161</v>
      </c>
      <c r="B156" s="4">
        <v>19</v>
      </c>
      <c r="C156" s="5">
        <f>B156/$B$155</f>
        <v>5.1199137698733493E-3</v>
      </c>
      <c r="D156" s="24"/>
    </row>
    <row r="157" spans="1:4" x14ac:dyDescent="0.25">
      <c r="A157" s="3" t="s">
        <v>162</v>
      </c>
      <c r="B157" s="4">
        <v>67</v>
      </c>
      <c r="C157" s="5">
        <f t="shared" ref="C157:C160" si="13">B157/$B$155</f>
        <v>1.8054432767448128E-2</v>
      </c>
      <c r="D157" s="24"/>
    </row>
    <row r="158" spans="1:4" x14ac:dyDescent="0.25">
      <c r="A158" s="3" t="s">
        <v>163</v>
      </c>
      <c r="B158" s="4">
        <v>415</v>
      </c>
      <c r="C158" s="5">
        <f t="shared" si="13"/>
        <v>0.11182969549986527</v>
      </c>
      <c r="D158" s="24"/>
    </row>
    <row r="159" spans="1:4" x14ac:dyDescent="0.25">
      <c r="A159" s="3" t="s">
        <v>164</v>
      </c>
      <c r="B159" s="4">
        <v>690</v>
      </c>
      <c r="C159" s="5">
        <f t="shared" si="13"/>
        <v>0.18593371059013744</v>
      </c>
      <c r="D159" s="24"/>
    </row>
    <row r="160" spans="1:4" x14ac:dyDescent="0.25">
      <c r="A160" s="7" t="s">
        <v>165</v>
      </c>
      <c r="B160" s="8">
        <v>2520</v>
      </c>
      <c r="C160" s="9">
        <f t="shared" si="13"/>
        <v>0.67906224737267584</v>
      </c>
      <c r="D160" s="30"/>
    </row>
    <row r="161" spans="1:4" x14ac:dyDescent="0.25">
      <c r="A161" s="11" t="s">
        <v>166</v>
      </c>
      <c r="B161" s="17">
        <v>3557</v>
      </c>
      <c r="C161" s="13">
        <f>B161/$B$161</f>
        <v>1</v>
      </c>
      <c r="D161" s="24"/>
    </row>
    <row r="162" spans="1:4" x14ac:dyDescent="0.25">
      <c r="A162" s="3" t="s">
        <v>167</v>
      </c>
      <c r="B162" s="4">
        <v>21</v>
      </c>
      <c r="C162" s="5">
        <f>B162/$B$161</f>
        <v>5.9038515603036263E-3</v>
      </c>
      <c r="D162" s="24"/>
    </row>
    <row r="163" spans="1:4" x14ac:dyDescent="0.25">
      <c r="A163" s="3" t="s">
        <v>168</v>
      </c>
      <c r="B163" s="4">
        <v>48</v>
      </c>
      <c r="C163" s="5">
        <f>B163/$B$161</f>
        <v>1.3494517852122575E-2</v>
      </c>
      <c r="D163" s="24"/>
    </row>
    <row r="164" spans="1:4" x14ac:dyDescent="0.25">
      <c r="A164" s="3" t="s">
        <v>169</v>
      </c>
      <c r="B164" s="4">
        <v>33</v>
      </c>
      <c r="C164" s="5">
        <f>B164/$B$161</f>
        <v>9.2774810233342709E-3</v>
      </c>
      <c r="D164" s="24"/>
    </row>
    <row r="165" spans="1:4" x14ac:dyDescent="0.25">
      <c r="A165" s="3" t="s">
        <v>170</v>
      </c>
      <c r="B165" s="4">
        <v>33</v>
      </c>
      <c r="C165" s="5">
        <f>B165/$B$161</f>
        <v>9.2774810233342709E-3</v>
      </c>
      <c r="D165" s="24"/>
    </row>
    <row r="166" spans="1:4" x14ac:dyDescent="0.25">
      <c r="A166" s="3" t="s">
        <v>171</v>
      </c>
      <c r="B166" s="18" t="s">
        <v>6</v>
      </c>
      <c r="C166" s="19" t="s">
        <v>13</v>
      </c>
      <c r="D166" s="24"/>
    </row>
    <row r="167" spans="1:4" x14ac:dyDescent="0.25">
      <c r="A167" s="3" t="s">
        <v>172</v>
      </c>
      <c r="B167" s="18" t="s">
        <v>6</v>
      </c>
      <c r="C167" s="19" t="s">
        <v>13</v>
      </c>
      <c r="D167" s="24"/>
    </row>
    <row r="168" spans="1:4" x14ac:dyDescent="0.25">
      <c r="A168" s="3" t="s">
        <v>173</v>
      </c>
      <c r="B168" s="18" t="s">
        <v>6</v>
      </c>
      <c r="C168" s="19" t="s">
        <v>13</v>
      </c>
      <c r="D168" s="24"/>
    </row>
    <row r="169" spans="1:4" x14ac:dyDescent="0.25">
      <c r="A169" s="3" t="s">
        <v>174</v>
      </c>
      <c r="B169" s="18">
        <v>3403</v>
      </c>
      <c r="C169" s="5">
        <f>B169/$B$161</f>
        <v>0.95670508855777336</v>
      </c>
      <c r="D169" s="24"/>
    </row>
    <row r="170" spans="1:4" x14ac:dyDescent="0.25">
      <c r="A170" s="3" t="s">
        <v>175</v>
      </c>
      <c r="B170" s="18" t="s">
        <v>6</v>
      </c>
      <c r="C170" s="19" t="s">
        <v>13</v>
      </c>
      <c r="D170" s="24"/>
    </row>
    <row r="171" spans="1:4" x14ac:dyDescent="0.25">
      <c r="A171" s="7" t="s">
        <v>176</v>
      </c>
      <c r="B171" s="15" t="s">
        <v>6</v>
      </c>
      <c r="C171" s="16" t="s">
        <v>13</v>
      </c>
      <c r="D171" s="30"/>
    </row>
    <row r="172" spans="1:4" x14ac:dyDescent="0.25">
      <c r="A172" s="11" t="s">
        <v>177</v>
      </c>
      <c r="B172" s="17">
        <v>3672</v>
      </c>
      <c r="C172" s="13">
        <f>B172/$B$172</f>
        <v>1</v>
      </c>
      <c r="D172" s="24"/>
    </row>
    <row r="173" spans="1:4" x14ac:dyDescent="0.25">
      <c r="A173" s="3" t="s">
        <v>178</v>
      </c>
      <c r="B173" s="18" t="s">
        <v>6</v>
      </c>
      <c r="C173" s="19" t="s">
        <v>13</v>
      </c>
      <c r="D173" s="24"/>
    </row>
    <row r="174" spans="1:4" x14ac:dyDescent="0.25">
      <c r="A174" s="3" t="s">
        <v>179</v>
      </c>
      <c r="B174" s="18" t="s">
        <v>6</v>
      </c>
      <c r="C174" s="19" t="s">
        <v>13</v>
      </c>
      <c r="D174" s="24"/>
    </row>
    <row r="175" spans="1:4" x14ac:dyDescent="0.25">
      <c r="A175" s="3" t="s">
        <v>180</v>
      </c>
      <c r="B175" s="4">
        <v>91</v>
      </c>
      <c r="C175" s="14">
        <f t="shared" ref="C175:C177" si="14">B175/$B$172</f>
        <v>2.4782135076252723E-2</v>
      </c>
      <c r="D175" s="24"/>
    </row>
    <row r="176" spans="1:4" x14ac:dyDescent="0.25">
      <c r="A176" s="3" t="s">
        <v>181</v>
      </c>
      <c r="B176" s="4">
        <v>178</v>
      </c>
      <c r="C176" s="14">
        <f t="shared" si="14"/>
        <v>4.8474945533769062E-2</v>
      </c>
      <c r="D176" s="24"/>
    </row>
    <row r="177" spans="1:4" x14ac:dyDescent="0.25">
      <c r="A177" s="7" t="s">
        <v>182</v>
      </c>
      <c r="B177" s="8">
        <v>3383</v>
      </c>
      <c r="C177" s="32">
        <f t="shared" si="14"/>
        <v>0.92129629629629628</v>
      </c>
      <c r="D177" s="30"/>
    </row>
    <row r="178" spans="1:4" x14ac:dyDescent="0.25">
      <c r="A178" s="11" t="s">
        <v>183</v>
      </c>
      <c r="B178" s="17">
        <v>3594</v>
      </c>
      <c r="C178" s="13">
        <f>B178/$B$178</f>
        <v>1</v>
      </c>
      <c r="D178" s="24"/>
    </row>
    <row r="179" spans="1:4" x14ac:dyDescent="0.25">
      <c r="A179" s="51" t="s">
        <v>184</v>
      </c>
      <c r="B179" s="4">
        <v>3078</v>
      </c>
      <c r="C179" s="5">
        <f>B179/$B$178</f>
        <v>0.85642737896494159</v>
      </c>
      <c r="D179" s="24"/>
    </row>
    <row r="180" spans="1:4" x14ac:dyDescent="0.25">
      <c r="A180" s="3" t="s">
        <v>185</v>
      </c>
      <c r="B180" s="4">
        <v>27</v>
      </c>
      <c r="C180" s="5">
        <f t="shared" ref="C180:C189" si="15">B180/$B$178</f>
        <v>7.5125208681135229E-3</v>
      </c>
      <c r="D180" s="24"/>
    </row>
    <row r="181" spans="1:4" x14ac:dyDescent="0.25">
      <c r="A181" s="3" t="s">
        <v>186</v>
      </c>
      <c r="B181" s="18" t="s">
        <v>6</v>
      </c>
      <c r="C181" s="19" t="s">
        <v>13</v>
      </c>
      <c r="D181" s="24"/>
    </row>
    <row r="182" spans="1:4" x14ac:dyDescent="0.25">
      <c r="A182" s="3" t="s">
        <v>187</v>
      </c>
      <c r="B182" s="18" t="s">
        <v>6</v>
      </c>
      <c r="C182" s="19" t="s">
        <v>13</v>
      </c>
      <c r="D182" s="24"/>
    </row>
    <row r="183" spans="1:4" x14ac:dyDescent="0.25">
      <c r="A183" s="3" t="s">
        <v>188</v>
      </c>
      <c r="B183" s="4">
        <v>70</v>
      </c>
      <c r="C183" s="5">
        <f t="shared" si="15"/>
        <v>1.9476905954368393E-2</v>
      </c>
      <c r="D183" s="24"/>
    </row>
    <row r="184" spans="1:4" x14ac:dyDescent="0.25">
      <c r="A184" s="3" t="s">
        <v>189</v>
      </c>
      <c r="B184" s="4">
        <v>71</v>
      </c>
      <c r="C184" s="5">
        <f t="shared" si="15"/>
        <v>1.9755147468002224E-2</v>
      </c>
      <c r="D184" s="24"/>
    </row>
    <row r="185" spans="1:4" x14ac:dyDescent="0.25">
      <c r="A185" s="3" t="s">
        <v>190</v>
      </c>
      <c r="B185" s="4">
        <v>257</v>
      </c>
      <c r="C185" s="5">
        <f t="shared" si="15"/>
        <v>7.1508069003895378E-2</v>
      </c>
      <c r="D185" s="24"/>
    </row>
    <row r="186" spans="1:4" x14ac:dyDescent="0.25">
      <c r="A186" s="3" t="s">
        <v>191</v>
      </c>
      <c r="B186" s="4">
        <v>103</v>
      </c>
      <c r="C186" s="5">
        <f t="shared" si="15"/>
        <v>2.8658875904284918E-2</v>
      </c>
      <c r="D186" s="24"/>
    </row>
    <row r="187" spans="1:4" x14ac:dyDescent="0.25">
      <c r="A187" s="3" t="s">
        <v>192</v>
      </c>
      <c r="B187" s="4">
        <v>15</v>
      </c>
      <c r="C187" s="5">
        <f t="shared" si="15"/>
        <v>4.1736227045075123E-3</v>
      </c>
      <c r="D187" s="24"/>
    </row>
    <row r="188" spans="1:4" x14ac:dyDescent="0.25">
      <c r="A188" s="3" t="s">
        <v>193</v>
      </c>
      <c r="B188" s="4">
        <v>27</v>
      </c>
      <c r="C188" s="5">
        <f t="shared" si="15"/>
        <v>7.5125208681135229E-3</v>
      </c>
      <c r="D188" s="24"/>
    </row>
    <row r="189" spans="1:4" x14ac:dyDescent="0.25">
      <c r="A189" s="3" t="s">
        <v>194</v>
      </c>
      <c r="B189" s="4">
        <v>65</v>
      </c>
      <c r="C189" s="5">
        <f t="shared" si="15"/>
        <v>1.8085698386199223E-2</v>
      </c>
      <c r="D189" s="24"/>
    </row>
    <row r="190" spans="1:4" x14ac:dyDescent="0.25">
      <c r="A190" s="7" t="s">
        <v>195</v>
      </c>
      <c r="B190" s="15" t="s">
        <v>6</v>
      </c>
      <c r="C190" s="16" t="s">
        <v>13</v>
      </c>
      <c r="D190" s="30"/>
    </row>
    <row r="191" spans="1:4" x14ac:dyDescent="0.25">
      <c r="A191" s="11" t="s">
        <v>196</v>
      </c>
      <c r="B191" s="17">
        <v>3641</v>
      </c>
      <c r="C191" s="13">
        <f>B191/$B$191</f>
        <v>1</v>
      </c>
      <c r="D191" s="24"/>
    </row>
    <row r="192" spans="1:4" x14ac:dyDescent="0.25">
      <c r="A192" s="3" t="s">
        <v>197</v>
      </c>
      <c r="B192" s="4">
        <v>51</v>
      </c>
      <c r="C192" s="14">
        <f t="shared" ref="C192:C195" si="16">B192/$B$191</f>
        <v>1.4007140895358419E-2</v>
      </c>
      <c r="D192" s="24"/>
    </row>
    <row r="193" spans="1:4" x14ac:dyDescent="0.25">
      <c r="A193" s="3" t="s">
        <v>198</v>
      </c>
      <c r="B193" s="4">
        <v>181</v>
      </c>
      <c r="C193" s="14">
        <f t="shared" si="16"/>
        <v>4.9711617687448501E-2</v>
      </c>
      <c r="D193" s="24"/>
    </row>
    <row r="194" spans="1:4" x14ac:dyDescent="0.25">
      <c r="A194" s="3" t="s">
        <v>199</v>
      </c>
      <c r="B194" s="4">
        <v>206</v>
      </c>
      <c r="C194" s="14">
        <f t="shared" si="16"/>
        <v>5.6577863224388902E-2</v>
      </c>
      <c r="D194" s="24"/>
    </row>
    <row r="195" spans="1:4" x14ac:dyDescent="0.25">
      <c r="A195" s="7" t="s">
        <v>200</v>
      </c>
      <c r="B195" s="8">
        <v>3203</v>
      </c>
      <c r="C195" s="32">
        <f t="shared" si="16"/>
        <v>0.8797033781928042</v>
      </c>
      <c r="D195" s="30"/>
    </row>
    <row r="196" spans="1:4" x14ac:dyDescent="0.25">
      <c r="A196" s="11" t="s">
        <v>201</v>
      </c>
      <c r="B196" s="17">
        <v>3711</v>
      </c>
      <c r="C196" s="13">
        <f>B196/$B$196</f>
        <v>1</v>
      </c>
      <c r="D196" s="24"/>
    </row>
    <row r="197" spans="1:4" x14ac:dyDescent="0.25">
      <c r="A197" s="3" t="s">
        <v>202</v>
      </c>
      <c r="B197" s="4">
        <v>436</v>
      </c>
      <c r="C197" s="14">
        <f t="shared" ref="C197:C201" si="17">B197/$B$196</f>
        <v>0.11748854756130422</v>
      </c>
      <c r="D197" s="24"/>
    </row>
    <row r="198" spans="1:4" x14ac:dyDescent="0.25">
      <c r="A198" s="3" t="s">
        <v>203</v>
      </c>
      <c r="B198" s="4">
        <v>1021</v>
      </c>
      <c r="C198" s="14">
        <f t="shared" si="17"/>
        <v>0.27512799784424685</v>
      </c>
      <c r="D198" s="24"/>
    </row>
    <row r="199" spans="1:4" x14ac:dyDescent="0.25">
      <c r="A199" s="3" t="s">
        <v>204</v>
      </c>
      <c r="B199" s="4">
        <v>1199</v>
      </c>
      <c r="C199" s="14">
        <f t="shared" si="17"/>
        <v>0.32309350579358664</v>
      </c>
      <c r="D199" s="24"/>
    </row>
    <row r="200" spans="1:4" x14ac:dyDescent="0.25">
      <c r="A200" s="3" t="s">
        <v>205</v>
      </c>
      <c r="B200" s="4">
        <v>892</v>
      </c>
      <c r="C200" s="14">
        <f t="shared" si="17"/>
        <v>0.24036647803826461</v>
      </c>
      <c r="D200" s="24"/>
    </row>
    <row r="201" spans="1:4" x14ac:dyDescent="0.25">
      <c r="A201" s="7" t="s">
        <v>206</v>
      </c>
      <c r="B201" s="8">
        <v>163</v>
      </c>
      <c r="C201" s="32">
        <f t="shared" si="17"/>
        <v>4.3923470762597686E-2</v>
      </c>
      <c r="D201" s="30"/>
    </row>
    <row r="202" spans="1:4" x14ac:dyDescent="0.25">
      <c r="A202" s="11" t="s">
        <v>207</v>
      </c>
      <c r="B202" s="17">
        <v>3727</v>
      </c>
      <c r="C202" s="13">
        <f>B202/$B$202</f>
        <v>1</v>
      </c>
      <c r="D202" s="24"/>
    </row>
    <row r="203" spans="1:4" x14ac:dyDescent="0.25">
      <c r="A203" s="3" t="s">
        <v>208</v>
      </c>
      <c r="B203" s="4">
        <v>16</v>
      </c>
      <c r="C203" s="5">
        <f>B203/$B$202</f>
        <v>4.2929970485645289E-3</v>
      </c>
      <c r="D203" s="24"/>
    </row>
    <row r="204" spans="1:4" x14ac:dyDescent="0.25">
      <c r="A204" s="3" t="s">
        <v>209</v>
      </c>
      <c r="B204" s="4">
        <v>72</v>
      </c>
      <c r="C204" s="5">
        <f t="shared" ref="C204:C207" si="18">B204/$B$202</f>
        <v>1.9318486718540379E-2</v>
      </c>
      <c r="D204" s="24"/>
    </row>
    <row r="205" spans="1:4" x14ac:dyDescent="0.25">
      <c r="A205" s="3" t="s">
        <v>210</v>
      </c>
      <c r="B205" s="4">
        <v>388</v>
      </c>
      <c r="C205" s="5">
        <f t="shared" si="18"/>
        <v>0.10410517842768983</v>
      </c>
      <c r="D205" s="24"/>
    </row>
    <row r="206" spans="1:4" x14ac:dyDescent="0.25">
      <c r="A206" s="3" t="s">
        <v>211</v>
      </c>
      <c r="B206" s="4">
        <v>665</v>
      </c>
      <c r="C206" s="5">
        <f t="shared" si="18"/>
        <v>0.17842768983096324</v>
      </c>
      <c r="D206" s="24"/>
    </row>
    <row r="207" spans="1:4" x14ac:dyDescent="0.25">
      <c r="A207" s="7" t="s">
        <v>212</v>
      </c>
      <c r="B207" s="8">
        <v>2586</v>
      </c>
      <c r="C207" s="9">
        <f t="shared" si="18"/>
        <v>0.69385564797424204</v>
      </c>
      <c r="D207" s="30"/>
    </row>
    <row r="208" spans="1:4" x14ac:dyDescent="0.25">
      <c r="A208" s="11" t="s">
        <v>213</v>
      </c>
      <c r="B208" s="17">
        <v>3742</v>
      </c>
      <c r="C208" s="13">
        <f>B208/$B$208</f>
        <v>1</v>
      </c>
      <c r="D208" s="24"/>
    </row>
    <row r="209" spans="1:4" x14ac:dyDescent="0.25">
      <c r="A209" s="3" t="s">
        <v>214</v>
      </c>
      <c r="B209" s="4">
        <v>2766</v>
      </c>
      <c r="C209" s="5">
        <f>B209/$B$208</f>
        <v>0.73917691074291825</v>
      </c>
      <c r="D209" s="24"/>
    </row>
    <row r="210" spans="1:4" x14ac:dyDescent="0.25">
      <c r="A210" s="3" t="s">
        <v>215</v>
      </c>
      <c r="B210" s="4">
        <v>341</v>
      </c>
      <c r="C210" s="5">
        <f t="shared" ref="C210:C213" si="19">B210/$B$208</f>
        <v>9.1127739176910749E-2</v>
      </c>
      <c r="D210" s="24"/>
    </row>
    <row r="211" spans="1:4" x14ac:dyDescent="0.25">
      <c r="A211" s="3" t="s">
        <v>216</v>
      </c>
      <c r="B211" s="4">
        <v>331</v>
      </c>
      <c r="C211" s="5">
        <f t="shared" si="19"/>
        <v>8.845537145911278E-2</v>
      </c>
      <c r="D211" s="24"/>
    </row>
    <row r="212" spans="1:4" x14ac:dyDescent="0.25">
      <c r="A212" s="3" t="s">
        <v>217</v>
      </c>
      <c r="B212" s="4">
        <v>205</v>
      </c>
      <c r="C212" s="5">
        <f t="shared" si="19"/>
        <v>5.4783538214858367E-2</v>
      </c>
      <c r="D212" s="24"/>
    </row>
    <row r="213" spans="1:4" x14ac:dyDescent="0.25">
      <c r="A213" s="3" t="s">
        <v>218</v>
      </c>
      <c r="B213" s="4">
        <v>93</v>
      </c>
      <c r="C213" s="5">
        <f t="shared" si="19"/>
        <v>2.4853019775521113E-2</v>
      </c>
      <c r="D213" s="24"/>
    </row>
    <row r="214" spans="1:4" x14ac:dyDescent="0.25">
      <c r="A214" s="7" t="s">
        <v>219</v>
      </c>
      <c r="B214" s="15" t="s">
        <v>6</v>
      </c>
      <c r="C214" s="52" t="s">
        <v>13</v>
      </c>
      <c r="D214" s="30"/>
    </row>
    <row r="215" spans="1:4" x14ac:dyDescent="0.25">
      <c r="A215" s="11" t="s">
        <v>220</v>
      </c>
      <c r="B215" s="17">
        <v>3725</v>
      </c>
      <c r="C215" s="13">
        <f>B215/$B$215</f>
        <v>1</v>
      </c>
      <c r="D215" s="24"/>
    </row>
    <row r="216" spans="1:4" x14ac:dyDescent="0.25">
      <c r="A216" s="3" t="s">
        <v>221</v>
      </c>
      <c r="B216" s="4">
        <v>189</v>
      </c>
      <c r="C216" s="5">
        <f>B216/$B$215</f>
        <v>5.0738255033557049E-2</v>
      </c>
      <c r="D216" s="24"/>
    </row>
    <row r="217" spans="1:4" x14ac:dyDescent="0.25">
      <c r="A217" s="3" t="s">
        <v>222</v>
      </c>
      <c r="B217" s="4">
        <v>812</v>
      </c>
      <c r="C217" s="5">
        <f t="shared" ref="C217:C223" si="20">B217/$B$215</f>
        <v>0.21798657718120806</v>
      </c>
      <c r="D217" s="24"/>
    </row>
    <row r="218" spans="1:4" x14ac:dyDescent="0.25">
      <c r="A218" s="3" t="s">
        <v>223</v>
      </c>
      <c r="B218" s="4">
        <v>847</v>
      </c>
      <c r="C218" s="5">
        <f t="shared" si="20"/>
        <v>0.22738255033557048</v>
      </c>
      <c r="D218" s="24"/>
    </row>
    <row r="219" spans="1:4" x14ac:dyDescent="0.25">
      <c r="A219" s="3" t="s">
        <v>224</v>
      </c>
      <c r="B219" s="4">
        <v>703</v>
      </c>
      <c r="C219" s="5">
        <f t="shared" si="20"/>
        <v>0.1887248322147651</v>
      </c>
      <c r="D219" s="24"/>
    </row>
    <row r="220" spans="1:4" x14ac:dyDescent="0.25">
      <c r="A220" s="3" t="s">
        <v>225</v>
      </c>
      <c r="B220" s="4">
        <v>583</v>
      </c>
      <c r="C220" s="5">
        <f t="shared" si="20"/>
        <v>0.15651006711409396</v>
      </c>
      <c r="D220" s="24"/>
    </row>
    <row r="221" spans="1:4" x14ac:dyDescent="0.25">
      <c r="A221" s="3" t="s">
        <v>226</v>
      </c>
      <c r="B221" s="4">
        <v>271</v>
      </c>
      <c r="C221" s="5">
        <f t="shared" si="20"/>
        <v>7.2751677852348998E-2</v>
      </c>
      <c r="D221" s="24"/>
    </row>
    <row r="222" spans="1:4" x14ac:dyDescent="0.25">
      <c r="A222" s="3" t="s">
        <v>227</v>
      </c>
      <c r="B222" s="4">
        <v>216</v>
      </c>
      <c r="C222" s="5">
        <f t="shared" si="20"/>
        <v>5.7986577181208053E-2</v>
      </c>
      <c r="D222" s="24"/>
    </row>
    <row r="223" spans="1:4" x14ac:dyDescent="0.25">
      <c r="A223" s="7" t="s">
        <v>228</v>
      </c>
      <c r="B223" s="8">
        <v>104</v>
      </c>
      <c r="C223" s="9">
        <f t="shared" si="20"/>
        <v>2.7919463087248322E-2</v>
      </c>
      <c r="D223" s="30"/>
    </row>
    <row r="224" spans="1:4" x14ac:dyDescent="0.25">
      <c r="A224" s="11" t="s">
        <v>229</v>
      </c>
      <c r="B224" s="17">
        <v>3665</v>
      </c>
      <c r="C224" s="13">
        <f>B224/$B$224</f>
        <v>1</v>
      </c>
      <c r="D224" s="24"/>
    </row>
    <row r="225" spans="1:4" x14ac:dyDescent="0.25">
      <c r="A225" s="3" t="s">
        <v>230</v>
      </c>
      <c r="B225" s="4">
        <v>400</v>
      </c>
      <c r="C225" s="5">
        <f>B225/$B$224</f>
        <v>0.10914051841746249</v>
      </c>
      <c r="D225" s="24"/>
    </row>
    <row r="226" spans="1:4" x14ac:dyDescent="0.25">
      <c r="A226" s="3" t="s">
        <v>231</v>
      </c>
      <c r="B226" s="4">
        <v>265</v>
      </c>
      <c r="C226" s="5">
        <f t="shared" ref="C226:C229" si="21">B226/$B$224</f>
        <v>7.2305593451568895E-2</v>
      </c>
      <c r="D226" s="24"/>
    </row>
    <row r="227" spans="1:4" x14ac:dyDescent="0.25">
      <c r="A227" s="3" t="s">
        <v>232</v>
      </c>
      <c r="B227" s="4">
        <v>316</v>
      </c>
      <c r="C227" s="5">
        <f t="shared" si="21"/>
        <v>8.6221009549795363E-2</v>
      </c>
      <c r="D227" s="24"/>
    </row>
    <row r="228" spans="1:4" x14ac:dyDescent="0.25">
      <c r="A228" s="3" t="s">
        <v>233</v>
      </c>
      <c r="B228" s="4">
        <v>1204</v>
      </c>
      <c r="C228" s="5">
        <f t="shared" si="21"/>
        <v>0.32851296043656208</v>
      </c>
      <c r="D228" s="24"/>
    </row>
    <row r="229" spans="1:4" x14ac:dyDescent="0.25">
      <c r="A229" s="3" t="s">
        <v>234</v>
      </c>
      <c r="B229" s="4">
        <v>65</v>
      </c>
      <c r="C229" s="5">
        <f t="shared" si="21"/>
        <v>1.7735334242837655E-2</v>
      </c>
      <c r="D229" s="24"/>
    </row>
    <row r="230" spans="1:4" x14ac:dyDescent="0.25">
      <c r="A230" s="3" t="s">
        <v>235</v>
      </c>
      <c r="B230" s="18" t="s">
        <v>6</v>
      </c>
      <c r="C230" s="53" t="s">
        <v>13</v>
      </c>
      <c r="D230" s="24"/>
    </row>
    <row r="231" spans="1:4" x14ac:dyDescent="0.25">
      <c r="A231" s="3" t="s">
        <v>236</v>
      </c>
      <c r="B231" s="4">
        <v>171</v>
      </c>
      <c r="C231" s="5">
        <f t="shared" ref="C231:C238" si="22">B231/$B$224</f>
        <v>4.6657571623465212E-2</v>
      </c>
      <c r="D231" s="24"/>
    </row>
    <row r="232" spans="1:4" x14ac:dyDescent="0.25">
      <c r="A232" s="3" t="s">
        <v>237</v>
      </c>
      <c r="B232" s="4">
        <v>153</v>
      </c>
      <c r="C232" s="5">
        <f t="shared" si="22"/>
        <v>4.1746248294679399E-2</v>
      </c>
      <c r="D232" s="24"/>
    </row>
    <row r="233" spans="1:4" x14ac:dyDescent="0.25">
      <c r="A233" s="3" t="s">
        <v>238</v>
      </c>
      <c r="B233" s="4">
        <v>374</v>
      </c>
      <c r="C233" s="5">
        <f t="shared" si="22"/>
        <v>0.10204638472032743</v>
      </c>
      <c r="D233" s="24"/>
    </row>
    <row r="234" spans="1:4" x14ac:dyDescent="0.25">
      <c r="A234" s="3" t="s">
        <v>239</v>
      </c>
      <c r="B234" s="4">
        <v>190</v>
      </c>
      <c r="C234" s="5">
        <f t="shared" si="22"/>
        <v>5.1841746248294678E-2</v>
      </c>
      <c r="D234" s="24"/>
    </row>
    <row r="235" spans="1:4" x14ac:dyDescent="0.25">
      <c r="A235" s="3" t="s">
        <v>240</v>
      </c>
      <c r="B235" s="4">
        <v>532</v>
      </c>
      <c r="C235" s="5">
        <f t="shared" si="22"/>
        <v>0.14515688949522509</v>
      </c>
      <c r="D235" s="24"/>
    </row>
    <row r="236" spans="1:4" x14ac:dyDescent="0.25">
      <c r="A236" s="3" t="s">
        <v>241</v>
      </c>
      <c r="B236" s="4">
        <v>52</v>
      </c>
      <c r="C236" s="5">
        <f t="shared" si="22"/>
        <v>1.4188267394270123E-2</v>
      </c>
      <c r="D236" s="24"/>
    </row>
    <row r="237" spans="1:4" x14ac:dyDescent="0.25">
      <c r="A237" s="3" t="s">
        <v>242</v>
      </c>
      <c r="B237" s="4">
        <v>49</v>
      </c>
      <c r="C237" s="5">
        <f t="shared" si="22"/>
        <v>1.3369713506139155E-2</v>
      </c>
      <c r="D237" s="24"/>
    </row>
    <row r="238" spans="1:4" x14ac:dyDescent="0.25">
      <c r="A238" s="3" t="s">
        <v>243</v>
      </c>
      <c r="B238" s="4">
        <v>18</v>
      </c>
      <c r="C238" s="5">
        <f t="shared" si="22"/>
        <v>4.9113233287858115E-3</v>
      </c>
      <c r="D238" s="24"/>
    </row>
    <row r="239" spans="1:4" x14ac:dyDescent="0.25">
      <c r="A239" s="7" t="s">
        <v>244</v>
      </c>
      <c r="B239" s="15" t="s">
        <v>6</v>
      </c>
      <c r="C239" s="52" t="s">
        <v>13</v>
      </c>
      <c r="D239" s="30"/>
    </row>
    <row r="240" spans="1:4" x14ac:dyDescent="0.25">
      <c r="A240" s="11" t="s">
        <v>245</v>
      </c>
      <c r="B240" s="17">
        <v>3688</v>
      </c>
      <c r="C240" s="13">
        <f>B240/$B$240</f>
        <v>1</v>
      </c>
      <c r="D240" s="24"/>
    </row>
    <row r="241" spans="1:4" x14ac:dyDescent="0.25">
      <c r="A241" s="3" t="s">
        <v>246</v>
      </c>
      <c r="B241" s="4">
        <v>866</v>
      </c>
      <c r="C241" s="5">
        <f>B241/$B$240</f>
        <v>0.23481561822125813</v>
      </c>
      <c r="D241" s="24"/>
    </row>
    <row r="242" spans="1:4" x14ac:dyDescent="0.25">
      <c r="A242" s="3" t="s">
        <v>247</v>
      </c>
      <c r="B242" s="4">
        <v>1563</v>
      </c>
      <c r="C242" s="5">
        <f t="shared" ref="C242:C245" si="23">B242/$B$240</f>
        <v>0.4238069414316703</v>
      </c>
      <c r="D242" s="24"/>
    </row>
    <row r="243" spans="1:4" x14ac:dyDescent="0.25">
      <c r="A243" s="3" t="s">
        <v>248</v>
      </c>
      <c r="B243" s="4">
        <v>710</v>
      </c>
      <c r="C243" s="5">
        <f t="shared" si="23"/>
        <v>0.19251626898047722</v>
      </c>
      <c r="D243" s="24"/>
    </row>
    <row r="244" spans="1:4" x14ac:dyDescent="0.25">
      <c r="A244" s="3" t="s">
        <v>249</v>
      </c>
      <c r="B244" s="4">
        <v>414</v>
      </c>
      <c r="C244" s="5">
        <f t="shared" si="23"/>
        <v>0.11225596529284165</v>
      </c>
      <c r="D244" s="24"/>
    </row>
    <row r="245" spans="1:4" x14ac:dyDescent="0.25">
      <c r="A245" s="3" t="s">
        <v>250</v>
      </c>
      <c r="B245" s="4">
        <v>135</v>
      </c>
      <c r="C245" s="5">
        <f t="shared" si="23"/>
        <v>3.6605206073752714E-2</v>
      </c>
      <c r="D245" s="24"/>
    </row>
    <row r="246" spans="1:4" x14ac:dyDescent="0.25">
      <c r="A246" s="37" t="s">
        <v>251</v>
      </c>
      <c r="B246" s="45">
        <v>3726</v>
      </c>
      <c r="C246" s="39">
        <f>B246/$B$246</f>
        <v>1</v>
      </c>
      <c r="D246" s="24"/>
    </row>
    <row r="247" spans="1:4" x14ac:dyDescent="0.25">
      <c r="A247" s="3" t="s">
        <v>252</v>
      </c>
      <c r="B247" s="4">
        <v>778</v>
      </c>
      <c r="C247" s="5">
        <f>B247/$B$246</f>
        <v>0.20880300590445519</v>
      </c>
      <c r="D247" s="24"/>
    </row>
    <row r="248" spans="1:4" x14ac:dyDescent="0.25">
      <c r="A248" s="3" t="s">
        <v>253</v>
      </c>
      <c r="B248" s="4">
        <v>1467</v>
      </c>
      <c r="C248" s="5">
        <f t="shared" ref="C248:C254" si="24">B248/$B$246</f>
        <v>0.39371980676328505</v>
      </c>
      <c r="D248" s="24"/>
    </row>
    <row r="249" spans="1:4" x14ac:dyDescent="0.25">
      <c r="A249" s="3" t="s">
        <v>254</v>
      </c>
      <c r="B249" s="4">
        <v>853</v>
      </c>
      <c r="C249" s="5">
        <f t="shared" si="24"/>
        <v>0.22893183038110573</v>
      </c>
      <c r="D249" s="24"/>
    </row>
    <row r="250" spans="1:4" x14ac:dyDescent="0.25">
      <c r="A250" s="3" t="s">
        <v>255</v>
      </c>
      <c r="B250" s="4">
        <v>324</v>
      </c>
      <c r="C250" s="5">
        <f t="shared" si="24"/>
        <v>8.6956521739130432E-2</v>
      </c>
      <c r="D250" s="24"/>
    </row>
    <row r="251" spans="1:4" x14ac:dyDescent="0.25">
      <c r="A251" s="3" t="s">
        <v>256</v>
      </c>
      <c r="B251" s="4">
        <v>127</v>
      </c>
      <c r="C251" s="5">
        <f t="shared" si="24"/>
        <v>3.4084809447128286E-2</v>
      </c>
      <c r="D251" s="24"/>
    </row>
    <row r="252" spans="1:4" x14ac:dyDescent="0.25">
      <c r="A252" s="3" t="s">
        <v>257</v>
      </c>
      <c r="B252" s="4">
        <v>68</v>
      </c>
      <c r="C252" s="5">
        <f t="shared" si="24"/>
        <v>1.8250134192163179E-2</v>
      </c>
      <c r="D252" s="24"/>
    </row>
    <row r="253" spans="1:4" x14ac:dyDescent="0.25">
      <c r="A253" s="3" t="s">
        <v>258</v>
      </c>
      <c r="B253" s="4">
        <v>41</v>
      </c>
      <c r="C253" s="5">
        <f t="shared" si="24"/>
        <v>1.1003757380568975E-2</v>
      </c>
      <c r="D253" s="24"/>
    </row>
    <row r="254" spans="1:4" x14ac:dyDescent="0.25">
      <c r="A254" s="7" t="s">
        <v>259</v>
      </c>
      <c r="B254" s="8">
        <v>68</v>
      </c>
      <c r="C254" s="9">
        <f t="shared" si="24"/>
        <v>1.8250134192163179E-2</v>
      </c>
      <c r="D254" s="30"/>
    </row>
    <row r="255" spans="1:4" x14ac:dyDescent="0.25">
      <c r="A255" s="11" t="s">
        <v>260</v>
      </c>
      <c r="B255" s="17">
        <v>3696</v>
      </c>
      <c r="C255" s="13">
        <f>B255/$B$255</f>
        <v>1</v>
      </c>
      <c r="D255" s="24"/>
    </row>
    <row r="256" spans="1:4" x14ac:dyDescent="0.25">
      <c r="A256" s="3" t="s">
        <v>261</v>
      </c>
      <c r="B256" s="4">
        <v>15</v>
      </c>
      <c r="C256" s="5">
        <f>B256/$B$255</f>
        <v>4.0584415584415581E-3</v>
      </c>
      <c r="D256" s="5">
        <v>0.182</v>
      </c>
    </row>
    <row r="257" spans="1:4" x14ac:dyDescent="0.25">
      <c r="A257" s="3" t="s">
        <v>262</v>
      </c>
      <c r="B257" s="4">
        <v>175</v>
      </c>
      <c r="C257" s="5">
        <f t="shared" ref="C257:C264" si="25">B257/$B$255</f>
        <v>4.7348484848484848E-2</v>
      </c>
      <c r="D257" s="5">
        <v>0.28999999999999998</v>
      </c>
    </row>
    <row r="258" spans="1:4" x14ac:dyDescent="0.25">
      <c r="A258" s="3" t="s">
        <v>263</v>
      </c>
      <c r="B258" s="4">
        <v>59</v>
      </c>
      <c r="C258" s="5">
        <f t="shared" si="25"/>
        <v>1.5963203463203464E-2</v>
      </c>
      <c r="D258" s="5">
        <v>6.3E-2</v>
      </c>
    </row>
    <row r="259" spans="1:4" x14ac:dyDescent="0.25">
      <c r="A259" s="3" t="s">
        <v>264</v>
      </c>
      <c r="B259" s="4">
        <v>598</v>
      </c>
      <c r="C259" s="5">
        <f t="shared" si="25"/>
        <v>0.1617965367965368</v>
      </c>
      <c r="D259" s="5">
        <v>0.21199999999999999</v>
      </c>
    </row>
    <row r="260" spans="1:4" x14ac:dyDescent="0.25">
      <c r="A260" s="3" t="s">
        <v>265</v>
      </c>
      <c r="B260" s="4">
        <v>66</v>
      </c>
      <c r="C260" s="5">
        <f t="shared" si="25"/>
        <v>1.7857142857142856E-2</v>
      </c>
      <c r="D260" s="5">
        <v>1.7000000000000001E-2</v>
      </c>
    </row>
    <row r="261" spans="1:4" x14ac:dyDescent="0.25">
      <c r="A261" s="3" t="s">
        <v>266</v>
      </c>
      <c r="B261" s="4">
        <v>257</v>
      </c>
      <c r="C261" s="5">
        <f t="shared" si="25"/>
        <v>6.9534632034632032E-2</v>
      </c>
      <c r="D261" s="24"/>
    </row>
    <row r="262" spans="1:4" x14ac:dyDescent="0.25">
      <c r="A262" s="3" t="s">
        <v>267</v>
      </c>
      <c r="B262" s="4">
        <v>1899</v>
      </c>
      <c r="C262" s="5">
        <f t="shared" si="25"/>
        <v>0.51379870129870131</v>
      </c>
      <c r="D262" s="5">
        <v>0.157</v>
      </c>
    </row>
    <row r="263" spans="1:4" x14ac:dyDescent="0.25">
      <c r="A263" s="3" t="s">
        <v>268</v>
      </c>
      <c r="B263" s="4">
        <v>593</v>
      </c>
      <c r="C263" s="5">
        <f t="shared" si="25"/>
        <v>0.16044372294372294</v>
      </c>
      <c r="D263" s="5">
        <v>4.8000000000000001E-2</v>
      </c>
    </row>
    <row r="264" spans="1:4" x14ac:dyDescent="0.25">
      <c r="A264" s="3" t="s">
        <v>269</v>
      </c>
      <c r="B264" s="4">
        <v>29</v>
      </c>
      <c r="C264" s="5">
        <f t="shared" si="25"/>
        <v>7.846320346320346E-3</v>
      </c>
      <c r="D264" s="5">
        <v>1.2E-2</v>
      </c>
    </row>
    <row r="265" spans="1:4" x14ac:dyDescent="0.25">
      <c r="A265" s="7" t="s">
        <v>270</v>
      </c>
      <c r="B265" s="8" t="s">
        <v>6</v>
      </c>
      <c r="C265" s="9" t="s">
        <v>13</v>
      </c>
      <c r="D265" s="10"/>
    </row>
    <row r="266" spans="1:4" x14ac:dyDescent="0.25">
      <c r="A266" s="11" t="s">
        <v>271</v>
      </c>
      <c r="B266" s="17">
        <v>3704</v>
      </c>
      <c r="C266" s="13">
        <f>B266/$B$266</f>
        <v>1</v>
      </c>
      <c r="D266" s="24"/>
    </row>
    <row r="267" spans="1:4" x14ac:dyDescent="0.25">
      <c r="A267" s="3" t="s">
        <v>272</v>
      </c>
      <c r="B267" s="4">
        <v>935</v>
      </c>
      <c r="C267" s="14">
        <f t="shared" ref="C267:C271" si="26">B267/$B$266</f>
        <v>0.25242980561555073</v>
      </c>
      <c r="D267" s="24"/>
    </row>
    <row r="268" spans="1:4" x14ac:dyDescent="0.25">
      <c r="A268" s="3" t="s">
        <v>273</v>
      </c>
      <c r="B268" s="4">
        <v>2011</v>
      </c>
      <c r="C268" s="14">
        <f t="shared" si="26"/>
        <v>0.54292656587472998</v>
      </c>
      <c r="D268" s="24"/>
    </row>
    <row r="269" spans="1:4" x14ac:dyDescent="0.25">
      <c r="A269" s="3" t="s">
        <v>274</v>
      </c>
      <c r="B269" s="4">
        <v>460</v>
      </c>
      <c r="C269" s="14">
        <f t="shared" si="26"/>
        <v>0.12419006479481641</v>
      </c>
      <c r="D269" s="24"/>
    </row>
    <row r="270" spans="1:4" x14ac:dyDescent="0.25">
      <c r="A270" s="3" t="s">
        <v>275</v>
      </c>
      <c r="B270" s="4">
        <v>223</v>
      </c>
      <c r="C270" s="14">
        <f t="shared" si="26"/>
        <v>6.0205183585313175E-2</v>
      </c>
      <c r="D270" s="24"/>
    </row>
    <row r="271" spans="1:4" x14ac:dyDescent="0.25">
      <c r="A271" s="7" t="s">
        <v>276</v>
      </c>
      <c r="B271" s="8">
        <v>75</v>
      </c>
      <c r="C271" s="32">
        <f t="shared" si="26"/>
        <v>2.0248380129589634E-2</v>
      </c>
      <c r="D271" s="30"/>
    </row>
    <row r="272" spans="1:4" x14ac:dyDescent="0.25">
      <c r="A272" s="11" t="s">
        <v>277</v>
      </c>
      <c r="B272" s="17">
        <v>3682</v>
      </c>
      <c r="C272" s="13">
        <f>B272/$B$272</f>
        <v>1</v>
      </c>
      <c r="D272" s="24"/>
    </row>
    <row r="273" spans="1:4" x14ac:dyDescent="0.25">
      <c r="A273" s="3" t="s">
        <v>278</v>
      </c>
      <c r="B273" s="4">
        <v>57</v>
      </c>
      <c r="C273" s="14">
        <f t="shared" ref="C273:C277" si="27">B273/$B$272</f>
        <v>1.5480717001629549E-2</v>
      </c>
      <c r="D273" s="24"/>
    </row>
    <row r="274" spans="1:4" x14ac:dyDescent="0.25">
      <c r="A274" s="3" t="s">
        <v>279</v>
      </c>
      <c r="B274" s="4">
        <v>424</v>
      </c>
      <c r="C274" s="14">
        <f t="shared" si="27"/>
        <v>0.11515480717001629</v>
      </c>
      <c r="D274" s="24"/>
    </row>
    <row r="275" spans="1:4" x14ac:dyDescent="0.25">
      <c r="A275" s="3" t="s">
        <v>280</v>
      </c>
      <c r="B275" s="4">
        <v>585</v>
      </c>
      <c r="C275" s="14">
        <f t="shared" si="27"/>
        <v>0.15888104291146116</v>
      </c>
      <c r="D275" s="24"/>
    </row>
    <row r="276" spans="1:4" x14ac:dyDescent="0.25">
      <c r="A276" s="3" t="s">
        <v>281</v>
      </c>
      <c r="B276" s="4">
        <v>1394</v>
      </c>
      <c r="C276" s="14">
        <f t="shared" si="27"/>
        <v>0.37859858772406302</v>
      </c>
      <c r="D276" s="24"/>
    </row>
    <row r="277" spans="1:4" x14ac:dyDescent="0.25">
      <c r="A277" s="7" t="s">
        <v>282</v>
      </c>
      <c r="B277" s="8">
        <v>1222</v>
      </c>
      <c r="C277" s="32">
        <f t="shared" si="27"/>
        <v>0.33188484519282996</v>
      </c>
      <c r="D277" s="30"/>
    </row>
    <row r="278" spans="1:4" x14ac:dyDescent="0.25">
      <c r="A278" s="11" t="s">
        <v>283</v>
      </c>
      <c r="B278" s="17">
        <v>3684</v>
      </c>
      <c r="C278" s="13">
        <f>B278/$B$278</f>
        <v>1</v>
      </c>
      <c r="D278" s="24"/>
    </row>
    <row r="279" spans="1:4" x14ac:dyDescent="0.25">
      <c r="A279" s="3" t="s">
        <v>284</v>
      </c>
      <c r="B279" s="4">
        <v>613</v>
      </c>
      <c r="C279" s="14">
        <f t="shared" ref="C279:C283" si="28">B279/$B$278</f>
        <v>0.16639522258414766</v>
      </c>
      <c r="D279" s="24"/>
    </row>
    <row r="280" spans="1:4" x14ac:dyDescent="0.25">
      <c r="A280" s="3" t="s">
        <v>285</v>
      </c>
      <c r="B280" s="4">
        <v>1852</v>
      </c>
      <c r="C280" s="14">
        <f t="shared" si="28"/>
        <v>0.50271444082519001</v>
      </c>
      <c r="D280" s="24"/>
    </row>
    <row r="281" spans="1:4" x14ac:dyDescent="0.25">
      <c r="A281" s="3" t="s">
        <v>286</v>
      </c>
      <c r="B281" s="4">
        <v>664</v>
      </c>
      <c r="C281" s="14">
        <f t="shared" si="28"/>
        <v>0.18023887079261672</v>
      </c>
      <c r="D281" s="24"/>
    </row>
    <row r="282" spans="1:4" x14ac:dyDescent="0.25">
      <c r="A282" s="3" t="s">
        <v>287</v>
      </c>
      <c r="B282" s="4">
        <v>404</v>
      </c>
      <c r="C282" s="14">
        <f t="shared" si="28"/>
        <v>0.10966340933767643</v>
      </c>
      <c r="D282" s="24"/>
    </row>
    <row r="283" spans="1:4" x14ac:dyDescent="0.25">
      <c r="A283" s="7" t="s">
        <v>288</v>
      </c>
      <c r="B283" s="8">
        <v>151</v>
      </c>
      <c r="C283" s="32">
        <f t="shared" si="28"/>
        <v>4.0988056460369161E-2</v>
      </c>
      <c r="D283" s="30"/>
    </row>
    <row r="284" spans="1:4" x14ac:dyDescent="0.25">
      <c r="A284" s="11" t="s">
        <v>289</v>
      </c>
      <c r="B284" s="17">
        <v>3658</v>
      </c>
      <c r="C284" s="13">
        <f>B284/$B$284</f>
        <v>1</v>
      </c>
      <c r="D284" s="24"/>
    </row>
    <row r="285" spans="1:4" x14ac:dyDescent="0.25">
      <c r="A285" s="3" t="s">
        <v>290</v>
      </c>
      <c r="B285" s="4">
        <v>244</v>
      </c>
      <c r="C285" s="14">
        <f t="shared" ref="C285:C289" si="29">B285/$B$284</f>
        <v>6.6703116457080366E-2</v>
      </c>
      <c r="D285" s="24"/>
    </row>
    <row r="286" spans="1:4" x14ac:dyDescent="0.25">
      <c r="A286" s="3" t="s">
        <v>291</v>
      </c>
      <c r="B286" s="4">
        <v>633</v>
      </c>
      <c r="C286" s="14">
        <f t="shared" si="29"/>
        <v>0.17304537998906505</v>
      </c>
      <c r="D286" s="24"/>
    </row>
    <row r="287" spans="1:4" x14ac:dyDescent="0.25">
      <c r="A287" s="3" t="s">
        <v>292</v>
      </c>
      <c r="B287" s="4">
        <v>730</v>
      </c>
      <c r="C287" s="14">
        <f t="shared" si="29"/>
        <v>0.19956260251503555</v>
      </c>
      <c r="D287" s="24"/>
    </row>
    <row r="288" spans="1:4" x14ac:dyDescent="0.25">
      <c r="A288" s="3" t="s">
        <v>293</v>
      </c>
      <c r="B288" s="4">
        <v>1156</v>
      </c>
      <c r="C288" s="14">
        <f t="shared" si="29"/>
        <v>0.31601968288682342</v>
      </c>
      <c r="D288" s="24"/>
    </row>
    <row r="289" spans="1:4" x14ac:dyDescent="0.25">
      <c r="A289" s="7" t="s">
        <v>294</v>
      </c>
      <c r="B289" s="8">
        <v>895</v>
      </c>
      <c r="C289" s="32">
        <f t="shared" si="29"/>
        <v>0.24466921815199563</v>
      </c>
      <c r="D289" s="30"/>
    </row>
    <row r="290" spans="1:4" x14ac:dyDescent="0.25">
      <c r="A290" s="11" t="s">
        <v>295</v>
      </c>
      <c r="B290" s="17">
        <v>3679</v>
      </c>
      <c r="C290" s="13">
        <f>B290/$B$290</f>
        <v>1</v>
      </c>
      <c r="D290" s="24"/>
    </row>
    <row r="291" spans="1:4" x14ac:dyDescent="0.25">
      <c r="A291" s="3" t="s">
        <v>296</v>
      </c>
      <c r="B291" s="4">
        <v>710</v>
      </c>
      <c r="C291" s="14">
        <f t="shared" ref="C291:C295" si="30">B291/$B$290</f>
        <v>0.19298722478934494</v>
      </c>
      <c r="D291" s="24"/>
    </row>
    <row r="292" spans="1:4" x14ac:dyDescent="0.25">
      <c r="A292" s="3" t="s">
        <v>297</v>
      </c>
      <c r="B292" s="4">
        <v>1440</v>
      </c>
      <c r="C292" s="14">
        <f t="shared" si="30"/>
        <v>0.39141070943191086</v>
      </c>
      <c r="D292" s="24"/>
    </row>
    <row r="293" spans="1:4" x14ac:dyDescent="0.25">
      <c r="A293" s="3" t="s">
        <v>298</v>
      </c>
      <c r="B293" s="4">
        <v>808</v>
      </c>
      <c r="C293" s="14">
        <f t="shared" si="30"/>
        <v>0.21962489807012775</v>
      </c>
      <c r="D293" s="24"/>
    </row>
    <row r="294" spans="1:4" x14ac:dyDescent="0.25">
      <c r="A294" s="3" t="s">
        <v>299</v>
      </c>
      <c r="B294" s="4">
        <v>539</v>
      </c>
      <c r="C294" s="14">
        <f t="shared" si="30"/>
        <v>0.14650720304430551</v>
      </c>
      <c r="D294" s="24"/>
    </row>
    <row r="295" spans="1:4" x14ac:dyDescent="0.25">
      <c r="A295" s="7" t="s">
        <v>300</v>
      </c>
      <c r="B295" s="8">
        <v>182</v>
      </c>
      <c r="C295" s="32">
        <f t="shared" si="30"/>
        <v>4.9469964664310952E-2</v>
      </c>
      <c r="D295" s="30"/>
    </row>
    <row r="296" spans="1:4" x14ac:dyDescent="0.25">
      <c r="A296" s="11" t="s">
        <v>301</v>
      </c>
      <c r="B296" s="17">
        <v>3661</v>
      </c>
      <c r="C296" s="13">
        <f>B296/$B$296</f>
        <v>1</v>
      </c>
      <c r="D296" s="24"/>
    </row>
    <row r="297" spans="1:4" x14ac:dyDescent="0.25">
      <c r="A297" s="3" t="s">
        <v>302</v>
      </c>
      <c r="B297" s="4">
        <v>296</v>
      </c>
      <c r="C297" s="14">
        <f t="shared" ref="C297:C301" si="31">B297/$B$296</f>
        <v>8.0852226167713745E-2</v>
      </c>
      <c r="D297" s="24"/>
    </row>
    <row r="298" spans="1:4" x14ac:dyDescent="0.25">
      <c r="A298" s="3" t="s">
        <v>303</v>
      </c>
      <c r="B298" s="4">
        <v>884</v>
      </c>
      <c r="C298" s="14">
        <f t="shared" si="31"/>
        <v>0.24146408085222618</v>
      </c>
      <c r="D298" s="24"/>
    </row>
    <row r="299" spans="1:4" x14ac:dyDescent="0.25">
      <c r="A299" s="3" t="s">
        <v>304</v>
      </c>
      <c r="B299" s="4">
        <v>1363</v>
      </c>
      <c r="C299" s="14">
        <f t="shared" si="31"/>
        <v>0.37230264954930348</v>
      </c>
      <c r="D299" s="24"/>
    </row>
    <row r="300" spans="1:4" x14ac:dyDescent="0.25">
      <c r="A300" s="3" t="s">
        <v>305</v>
      </c>
      <c r="B300" s="4">
        <v>864</v>
      </c>
      <c r="C300" s="14">
        <f t="shared" si="31"/>
        <v>0.23600109259765092</v>
      </c>
      <c r="D300" s="24"/>
    </row>
    <row r="301" spans="1:4" x14ac:dyDescent="0.25">
      <c r="A301" s="7" t="s">
        <v>306</v>
      </c>
      <c r="B301" s="8">
        <v>254</v>
      </c>
      <c r="C301" s="32">
        <f t="shared" si="31"/>
        <v>6.9379950833105705E-2</v>
      </c>
      <c r="D301" s="30"/>
    </row>
    <row r="302" spans="1:4" x14ac:dyDescent="0.25">
      <c r="A302" s="11" t="s">
        <v>307</v>
      </c>
      <c r="B302" s="17">
        <v>3604</v>
      </c>
      <c r="C302" s="13">
        <f>B302/$B$302</f>
        <v>1</v>
      </c>
      <c r="D302" s="24"/>
    </row>
    <row r="303" spans="1:4" x14ac:dyDescent="0.25">
      <c r="A303" s="3" t="s">
        <v>308</v>
      </c>
      <c r="B303" s="4">
        <v>430</v>
      </c>
      <c r="C303" s="14">
        <f t="shared" ref="C303:C307" si="32">B303/$B$302</f>
        <v>0.1193118756936737</v>
      </c>
      <c r="D303" s="24"/>
    </row>
    <row r="304" spans="1:4" x14ac:dyDescent="0.25">
      <c r="A304" s="3" t="s">
        <v>309</v>
      </c>
      <c r="B304" s="4">
        <v>1176</v>
      </c>
      <c r="C304" s="14">
        <f t="shared" si="32"/>
        <v>0.32630410654827968</v>
      </c>
      <c r="D304" s="24"/>
    </row>
    <row r="305" spans="1:4" x14ac:dyDescent="0.25">
      <c r="A305" s="3" t="s">
        <v>310</v>
      </c>
      <c r="B305" s="4">
        <v>1408</v>
      </c>
      <c r="C305" s="14">
        <f t="shared" si="32"/>
        <v>0.39067702552719202</v>
      </c>
      <c r="D305" s="24"/>
    </row>
    <row r="306" spans="1:4" x14ac:dyDescent="0.25">
      <c r="A306" s="41" t="s">
        <v>311</v>
      </c>
      <c r="B306" s="4">
        <v>447</v>
      </c>
      <c r="C306" s="14">
        <f t="shared" si="32"/>
        <v>0.12402885682574917</v>
      </c>
      <c r="D306" s="24"/>
    </row>
    <row r="307" spans="1:4" x14ac:dyDescent="0.25">
      <c r="A307" s="43" t="s">
        <v>312</v>
      </c>
      <c r="B307" s="54">
        <v>143</v>
      </c>
      <c r="C307" s="32">
        <f t="shared" si="32"/>
        <v>3.9678135405105439E-2</v>
      </c>
      <c r="D307" s="30"/>
    </row>
    <row r="308" spans="1:4" x14ac:dyDescent="0.25">
      <c r="A308" s="55" t="s">
        <v>313</v>
      </c>
    </row>
    <row r="309" spans="1:4" x14ac:dyDescent="0.25">
      <c r="A309" s="55" t="s">
        <v>314</v>
      </c>
    </row>
    <row r="310" spans="1:4" x14ac:dyDescent="0.25">
      <c r="A310" t="s">
        <v>315</v>
      </c>
    </row>
    <row r="311" spans="1:4" x14ac:dyDescent="0.25">
      <c r="A311" t="s">
        <v>316</v>
      </c>
    </row>
    <row r="312" spans="1:4" x14ac:dyDescent="0.25">
      <c r="A312" t="s">
        <v>317</v>
      </c>
    </row>
    <row r="313" spans="1:4" x14ac:dyDescent="0.25">
      <c r="A313" t="s">
        <v>318</v>
      </c>
    </row>
    <row r="314" spans="1:4" x14ac:dyDescent="0.25">
      <c r="A314" t="s">
        <v>319</v>
      </c>
    </row>
  </sheetData>
  <mergeCells count="4">
    <mergeCell ref="D83:D84"/>
    <mergeCell ref="D90:D92"/>
    <mergeCell ref="D128:D131"/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WRDSB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Lane</dc:creator>
  <cp:lastModifiedBy>David Lane</cp:lastModifiedBy>
  <dcterms:created xsi:type="dcterms:W3CDTF">2019-09-27T14:31:43Z</dcterms:created>
  <dcterms:modified xsi:type="dcterms:W3CDTF">2019-10-25T12:59:09Z</dcterms:modified>
</cp:coreProperties>
</file>